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rachelr\Desktop\המועצה לקידום נשים\"/>
    </mc:Choice>
  </mc:AlternateContent>
  <xr:revisionPtr revIDLastSave="0" documentId="13_ncr:1_{729AC5AE-3EAC-46EA-9E52-8A01C161DFD6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תנאי סף" sheetId="1" r:id="rId1"/>
    <sheet name="איכו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h6KTCyuKwRTdWYasLASRZXUVFStg=="/>
    </ext>
  </extLst>
</workbook>
</file>

<file path=xl/calcChain.xml><?xml version="1.0" encoding="utf-8"?>
<calcChain xmlns="http://schemas.openxmlformats.org/spreadsheetml/2006/main">
  <c r="F17" i="2" l="1"/>
  <c r="D17" i="2"/>
  <c r="B14" i="2"/>
  <c r="F9" i="2"/>
  <c r="D9" i="2"/>
  <c r="D7" i="2"/>
  <c r="D5" i="2"/>
  <c r="F4" i="2"/>
  <c r="F3" i="2"/>
  <c r="D3" i="2"/>
  <c r="F14" i="2" l="1"/>
  <c r="D14" i="2"/>
  <c r="H14" i="2"/>
  <c r="C20" i="2"/>
  <c r="C21" i="2" s="1"/>
  <c r="E20" i="2"/>
  <c r="E21" i="2" s="1"/>
  <c r="G20" i="2"/>
  <c r="G21" i="2" s="1"/>
  <c r="E23" i="2" l="1"/>
  <c r="C23" i="2"/>
  <c r="G23" i="2"/>
</calcChain>
</file>

<file path=xl/sharedStrings.xml><?xml version="1.0" encoding="utf-8"?>
<sst xmlns="http://schemas.openxmlformats.org/spreadsheetml/2006/main" count="83" uniqueCount="53">
  <si>
    <t>תיאור התנאי</t>
  </si>
  <si>
    <t>שם היועץ</t>
  </si>
  <si>
    <t>אודליה דיין גבאי</t>
  </si>
  <si>
    <t>אלקיים ציונה</t>
  </si>
  <si>
    <t>יעל פרואקטור</t>
  </si>
  <si>
    <t>ח.פ.</t>
  </si>
  <si>
    <t>טלפון:</t>
  </si>
  <si>
    <t>052-8611972</t>
  </si>
  <si>
    <t>052-5793012</t>
  </si>
  <si>
    <t>053-2432431</t>
  </si>
  <si>
    <t>כתובת דוא"ל</t>
  </si>
  <si>
    <t>yaelgb@savion.huji.ac.il</t>
  </si>
  <si>
    <t>tsionaelkayam@gmail.com</t>
  </si>
  <si>
    <t>yaelp788@gmail.com</t>
  </si>
  <si>
    <t>תנאי סף מנהליים</t>
  </si>
  <si>
    <t>עומד/לא עומד</t>
  </si>
  <si>
    <t>רישום כעוסק מורשה \ בתאגיד: כל המסמכים הנדרשים</t>
  </si>
  <si>
    <t>v</t>
  </si>
  <si>
    <t>תנאי סף מקצועיים</t>
  </si>
  <si>
    <t xml:space="preserve">בעל תואר אקדמי שני לכל הפחות ממוסד אקדמי המוכר על ידי המועצה להשכלה גבוהה, בתחומי מדעי החברה או תכנית ללימודי מגדר. </t>
  </si>
  <si>
    <t>בעל ניסיון של 3 שנים במהלך 10 השנים האחרונות לכל הפחות בביצוע מחקר, הכולל היכרות עם שיטות מחקר כמותניות ואיכותניות.</t>
  </si>
  <si>
    <t xml:space="preserve">בעל 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אקדמיים. </t>
  </si>
  <si>
    <t>היועץ זמין למתן השירותים בהיקף של 100 שעות עבודה בחודש</t>
  </si>
  <si>
    <t>ליועץ שליטה טובה ויכולת עבודה בסביבה ממוחשבת</t>
  </si>
  <si>
    <t xml:space="preserve">היועץ שולט בשפה העברית על בוריה ובעל אנגלית ברמה גבוהה בכתב ובעל פה. </t>
  </si>
  <si>
    <t>היועץ אינו נמצא במצב ו/או בחשש לניגוד עניינים בנוגע למתן השירותים כמוגדר במכרז זה.</t>
  </si>
  <si>
    <t>דרגת היועצת</t>
  </si>
  <si>
    <t>אמות המידה לבחינת האיכות ( 60%)</t>
  </si>
  <si>
    <t>משקל</t>
  </si>
  <si>
    <t>ציון גלם / נימוק</t>
  </si>
  <si>
    <t>ניקוד</t>
  </si>
  <si>
    <r>
      <rPr>
        <b/>
        <sz val="12"/>
        <color rgb="FF000000"/>
        <rFont val="David"/>
      </rPr>
      <t xml:space="preserve">השכלה בתחום המגדר: </t>
    </r>
    <r>
      <rPr>
        <sz val="12"/>
        <color rgb="FF000000"/>
        <rFont val="David"/>
      </rPr>
      <t>עבור יועץ שלמד קורסים אקדמיים בתחום המגדר</t>
    </r>
    <r>
      <rPr>
        <b/>
        <sz val="12"/>
        <color rgb="FF000000"/>
        <rFont val="David"/>
      </rPr>
      <t xml:space="preserve"> יקבל המציע 5 נק'</t>
    </r>
  </si>
  <si>
    <r>
      <rPr>
        <b/>
        <sz val="12"/>
        <color rgb="FF000000"/>
        <rFont val="David"/>
      </rPr>
      <t>ראיון</t>
    </r>
    <r>
      <rPr>
        <sz val="12"/>
        <color rgb="FF000000"/>
        <rFont val="David"/>
      </rPr>
      <t>: היועץ המוצע יוזמן לראיון במשרד.
הניקוד בסעיף זה יתבצע ע"פ הפרמטרים הבאים (דירוג 0-10):</t>
    </r>
  </si>
  <si>
    <t>היכרות עם נושא קידום נשים ושוויון מגדרי בארץ ובעולם</t>
  </si>
  <si>
    <t>התרשמות ממידת המחויבות והמוטיבציה לתפקיד</t>
  </si>
  <si>
    <t>התרשמות כללית, תקשורת בין אישית וכושר ביטוי</t>
  </si>
  <si>
    <t>ציון איכות כולל</t>
  </si>
  <si>
    <t>הצעת המחיר</t>
  </si>
  <si>
    <t>רמת היועץ</t>
  </si>
  <si>
    <t>תעריף מקס'</t>
  </si>
  <si>
    <t>תעריף חשכ"ל</t>
  </si>
  <si>
    <t>הנחת המציע</t>
  </si>
  <si>
    <t>מחיר סופי</t>
  </si>
  <si>
    <t>ציון מחיר</t>
  </si>
  <si>
    <t>ציון מחיר משוקלל 40%</t>
  </si>
  <si>
    <t>ציון סופי</t>
  </si>
  <si>
    <r>
      <t xml:space="preserve">מחזיקה בתואר שני ודוקטורט במדעי החיים.
לדיון עם יו"ר המועצה. </t>
    </r>
    <r>
      <rPr>
        <b/>
        <sz val="10"/>
        <color theme="1"/>
        <rFont val="Arial"/>
        <family val="2"/>
      </rPr>
      <t>תשובת יו"רית המועצה:  למרות העדר השכלה גבוהה בתחומי מדעי החברה, עסקה רבות בקידום תכנים חברתיים/קידום מגדר וקידום ילדים במסגרת עבודתה במרכז חוסידמן לנוער שוחר מדע.</t>
    </r>
  </si>
  <si>
    <r>
      <t xml:space="preserve">לא מצאתי אסמכתאות בהצעה או בקו"ח (יש ליווי מחקר...).
לבדיקת יו"ר המועצה ואישורה. </t>
    </r>
    <r>
      <rPr>
        <b/>
        <sz val="10"/>
        <color theme="1"/>
        <rFont val="Arial"/>
        <family val="2"/>
      </rPr>
      <t>תשובת יו"רית המועצה: למעט עבודת המחקר במהלך הדוקטורט (6 שנים) לא נצבר ניסיון נוסף אך נרצה להתקדם איתה</t>
    </r>
  </si>
  <si>
    <r>
      <rPr>
        <b/>
        <sz val="12"/>
        <color theme="1"/>
        <rFont val="David"/>
      </rPr>
      <t xml:space="preserve">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 </t>
    </r>
    <r>
      <rPr>
        <b/>
        <u/>
        <sz val="12"/>
        <color theme="1"/>
        <rFont val="David"/>
      </rPr>
      <t>בתחום המגדר</t>
    </r>
    <r>
      <rPr>
        <b/>
        <sz val="12"/>
        <color theme="1"/>
        <rFont val="David"/>
      </rPr>
      <t xml:space="preserve">: </t>
    </r>
    <r>
      <rPr>
        <sz val="12"/>
        <color theme="1"/>
        <rFont val="David"/>
      </rPr>
      <t>יקבל המציע 10 נק'</t>
    </r>
  </si>
  <si>
    <r>
      <rPr>
        <b/>
        <sz val="12"/>
        <color rgb="FF000000"/>
        <rFont val="David"/>
      </rPr>
      <t xml:space="preserve">ניסיון מעבר לנדרש בתנאי הסף בביצוע מחקר: </t>
    </r>
    <r>
      <rPr>
        <sz val="12"/>
        <color rgb="FF000000"/>
        <rFont val="David"/>
      </rPr>
      <t xml:space="preserve">עבור כל שנת ניסיון מעבר ל-5 השנים הנדרשות בתנאי הסף </t>
    </r>
    <r>
      <rPr>
        <b/>
        <sz val="12"/>
        <color rgb="FF000000"/>
        <rFont val="David"/>
      </rPr>
      <t xml:space="preserve"> יקבל המציע 5 נק', עד לסך של 10 נק' מקסימום </t>
    </r>
  </si>
  <si>
    <r>
      <rPr>
        <b/>
        <sz val="12"/>
        <color rgb="FF000000"/>
        <rFont val="David"/>
      </rPr>
      <t>השכלה אקדמית מעבר לנדרש בתנאי הסף</t>
    </r>
    <r>
      <rPr>
        <sz val="12"/>
        <color rgb="FF000000"/>
        <rFont val="David"/>
      </rPr>
      <t>: תואר אקדמי שני לכל הפחות ממוסד אקדמי המוכר על ידי
המועצה להשכלה גבוהה, בתחומי מדעי החברה או תכנית ללימודי מגדר. מתחומי מדעי החברה \ מגדר</t>
    </r>
    <r>
      <rPr>
        <b/>
        <sz val="12"/>
        <color rgb="FF000000"/>
        <rFont val="David"/>
      </rPr>
      <t xml:space="preserve"> יקבל המציע 10 נק' </t>
    </r>
  </si>
  <si>
    <r>
      <t>פרסומים בתחום המגדר:</t>
    </r>
    <r>
      <rPr>
        <sz val="12"/>
        <color rgb="FF000000"/>
        <rFont val="David"/>
      </rPr>
      <t xml:space="preserve"> עבור יועץ בעל ניסיון בפרסום בתחום המגדר (עבודת תיזה \ פרסום בכתב עת אקדמי) </t>
    </r>
    <r>
      <rPr>
        <b/>
        <sz val="12"/>
        <color rgb="FF000000"/>
        <rFont val="David"/>
      </rPr>
      <t>יקבל המציע 5 נק'</t>
    </r>
  </si>
  <si>
    <r>
      <t xml:space="preserve">השכלה בתחומי ה- STEM </t>
    </r>
    <r>
      <rPr>
        <sz val="12"/>
        <color rgb="FF000000"/>
        <rFont val="David"/>
      </rPr>
      <t xml:space="preserve">: עבור יועץ שלמד קורסים אקדמיים בתחומי ה- STEM </t>
    </r>
    <r>
      <rPr>
        <b/>
        <sz val="12"/>
        <color rgb="FF000000"/>
        <rFont val="David"/>
      </rPr>
      <t>יקבל המציע 5 נק'.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</si>
</sst>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1"/>
      <color theme="1"/>
      <name val="Arial"/>
    </font>
    <font>
      <b/>
      <sz val="15"/>
      <color rgb="FF000000"/>
      <name val="David"/>
    </font>
    <font>
      <sz val="11"/>
      <name val="Arial"/>
    </font>
    <font>
      <b/>
      <sz val="11"/>
      <color rgb="FF000000"/>
      <name val="David"/>
    </font>
    <font>
      <b/>
      <sz val="14"/>
      <color rgb="FF000000"/>
      <name val="David"/>
    </font>
    <font>
      <u/>
      <sz val="11"/>
      <color theme="10"/>
      <name val="Arial"/>
    </font>
    <font>
      <b/>
      <sz val="13"/>
      <color rgb="FF000000"/>
      <name val="David"/>
    </font>
    <font>
      <sz val="12"/>
      <color rgb="FF000000"/>
      <name val="David"/>
    </font>
    <font>
      <sz val="12"/>
      <color theme="1"/>
      <name val="Arial"/>
    </font>
    <font>
      <b/>
      <sz val="20"/>
      <color rgb="FF000000"/>
      <name val="David"/>
    </font>
    <font>
      <b/>
      <sz val="12"/>
      <color rgb="FF000000"/>
      <name val="David"/>
    </font>
    <font>
      <sz val="12"/>
      <name val="Arial"/>
    </font>
    <font>
      <sz val="12"/>
      <color theme="1"/>
      <name val="David"/>
    </font>
    <font>
      <b/>
      <sz val="13"/>
      <color theme="1"/>
      <name val="David"/>
    </font>
    <font>
      <b/>
      <sz val="16"/>
      <color rgb="FF000000"/>
      <name val="David"/>
    </font>
    <font>
      <b/>
      <sz val="12"/>
      <color theme="1"/>
      <name val="David"/>
    </font>
    <font>
      <b/>
      <u/>
      <sz val="12"/>
      <color theme="1"/>
      <name val="David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B8CCE4"/>
        <bgColor rgb="FFB8CCE4"/>
      </patternFill>
    </fill>
    <fill>
      <patternFill patternType="solid">
        <fgColor rgb="FFDCE6F1"/>
        <bgColor rgb="FFDCE6F1"/>
      </patternFill>
    </fill>
    <fill>
      <patternFill patternType="solid">
        <fgColor rgb="FF8DB3E2"/>
        <bgColor rgb="FF8DB3E2"/>
      </patternFill>
    </fill>
    <fill>
      <patternFill patternType="solid">
        <fgColor rgb="FF95B3D7"/>
        <bgColor rgb="FF95B3D7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31859B"/>
        <bgColor rgb="FF31859B"/>
      </patternFill>
    </fill>
    <fill>
      <patternFill patternType="solid">
        <fgColor theme="0"/>
        <bgColor theme="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00B0F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92D050"/>
      </patternFill>
    </fill>
    <fill>
      <patternFill patternType="solid">
        <fgColor rgb="FFFFFF00"/>
        <bgColor rgb="FFF2F2F2"/>
      </patternFill>
    </fill>
    <fill>
      <patternFill patternType="solid">
        <fgColor rgb="FFFFFF00"/>
        <bgColor rgb="FFFFC000"/>
      </patternFill>
    </fill>
    <fill>
      <patternFill patternType="solid">
        <fgColor theme="4" tint="0.59999389629810485"/>
        <bgColor rgb="FF00B0F0"/>
      </patternFill>
    </fill>
  </fills>
  <borders count="28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91">
    <xf numFmtId="0" fontId="0" fillId="0" borderId="0" xfId="0" applyFont="1" applyAlignment="1"/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right" vertical="center" wrapText="1" readingOrder="2"/>
    </xf>
    <xf numFmtId="0" fontId="7" fillId="4" borderId="12" xfId="0" applyFont="1" applyFill="1" applyBorder="1" applyAlignment="1">
      <alignment horizontal="right" vertical="center" wrapText="1" readingOrder="2"/>
    </xf>
    <xf numFmtId="0" fontId="6" fillId="5" borderId="9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right" vertical="center" wrapText="1" readingOrder="2"/>
    </xf>
    <xf numFmtId="0" fontId="7" fillId="6" borderId="10" xfId="0" applyFont="1" applyFill="1" applyBorder="1" applyAlignment="1">
      <alignment horizontal="center" vertical="center" wrapText="1" readingOrder="2"/>
    </xf>
    <xf numFmtId="0" fontId="7" fillId="6" borderId="9" xfId="0" applyFont="1" applyFill="1" applyBorder="1" applyAlignment="1">
      <alignment horizontal="right" vertical="center" wrapText="1" readingOrder="2"/>
    </xf>
    <xf numFmtId="0" fontId="7" fillId="6" borderId="9" xfId="0" applyFont="1" applyFill="1" applyBorder="1" applyAlignment="1">
      <alignment horizontal="center" vertical="center" wrapText="1" readingOrder="2"/>
    </xf>
    <xf numFmtId="0" fontId="9" fillId="6" borderId="9" xfId="0" applyFont="1" applyFill="1" applyBorder="1" applyAlignment="1">
      <alignment horizontal="center" vertical="center" wrapText="1" readingOrder="2"/>
    </xf>
    <xf numFmtId="0" fontId="0" fillId="0" borderId="0" xfId="0" applyFont="1"/>
    <xf numFmtId="0" fontId="6" fillId="7" borderId="10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0" fontId="6" fillId="7" borderId="17" xfId="0" applyFont="1" applyFill="1" applyBorder="1" applyAlignment="1">
      <alignment horizontal="center" vertical="center" wrapText="1"/>
    </xf>
    <xf numFmtId="0" fontId="6" fillId="7" borderId="16" xfId="0" applyFont="1" applyFill="1" applyBorder="1" applyAlignment="1">
      <alignment horizontal="center" vertical="center" wrapText="1"/>
    </xf>
    <xf numFmtId="9" fontId="6" fillId="7" borderId="10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9" fontId="13" fillId="7" borderId="10" xfId="0" applyNumberFormat="1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164" fontId="6" fillId="9" borderId="10" xfId="0" applyNumberFormat="1" applyFont="1" applyFill="1" applyBorder="1" applyAlignment="1">
      <alignment horizontal="center" vertical="center" wrapText="1"/>
    </xf>
    <xf numFmtId="0" fontId="7" fillId="8" borderId="16" xfId="0" applyFont="1" applyFill="1" applyBorder="1" applyAlignment="1">
      <alignment horizontal="center" vertical="center" wrapText="1" readingOrder="2"/>
    </xf>
    <xf numFmtId="0" fontId="7" fillId="8" borderId="20" xfId="0" applyFont="1" applyFill="1" applyBorder="1" applyAlignment="1">
      <alignment horizontal="center" vertical="center" wrapText="1" readingOrder="2"/>
    </xf>
    <xf numFmtId="0" fontId="8" fillId="2" borderId="21" xfId="0" applyFont="1" applyFill="1" applyBorder="1" applyAlignment="1">
      <alignment horizontal="center" vertical="center" wrapText="1"/>
    </xf>
    <xf numFmtId="0" fontId="7" fillId="10" borderId="10" xfId="0" applyFont="1" applyFill="1" applyBorder="1" applyAlignment="1">
      <alignment horizontal="right" vertical="center" wrapText="1" readingOrder="2"/>
    </xf>
    <xf numFmtId="0" fontId="7" fillId="10" borderId="22" xfId="0" applyFont="1" applyFill="1" applyBorder="1" applyAlignment="1">
      <alignment horizontal="right" vertical="center" wrapText="1" readingOrder="2"/>
    </xf>
    <xf numFmtId="0" fontId="7" fillId="10" borderId="23" xfId="0" applyFont="1" applyFill="1" applyBorder="1" applyAlignment="1">
      <alignment horizontal="right" vertical="center" wrapText="1" readingOrder="2"/>
    </xf>
    <xf numFmtId="0" fontId="7" fillId="10" borderId="24" xfId="0" applyFont="1" applyFill="1" applyBorder="1" applyAlignment="1">
      <alignment horizontal="right" vertical="center" wrapText="1" readingOrder="2"/>
    </xf>
    <xf numFmtId="0" fontId="14" fillId="11" borderId="9" xfId="0" applyFont="1" applyFill="1" applyBorder="1" applyAlignment="1">
      <alignment horizontal="center" vertical="center" wrapText="1" readingOrder="2"/>
    </xf>
    <xf numFmtId="9" fontId="14" fillId="11" borderId="10" xfId="0" applyNumberFormat="1" applyFont="1" applyFill="1" applyBorder="1" applyAlignment="1">
      <alignment horizontal="center" vertical="center" wrapText="1" readingOrder="2"/>
    </xf>
    <xf numFmtId="9" fontId="14" fillId="11" borderId="27" xfId="0" applyNumberFormat="1" applyFont="1" applyFill="1" applyBorder="1" applyAlignment="1">
      <alignment horizontal="center" vertical="center" wrapText="1" readingOrder="2"/>
    </xf>
    <xf numFmtId="0" fontId="0" fillId="0" borderId="9" xfId="0" applyFont="1" applyBorder="1" applyAlignment="1"/>
    <xf numFmtId="0" fontId="0" fillId="8" borderId="9" xfId="0" applyFont="1" applyFill="1" applyBorder="1"/>
    <xf numFmtId="0" fontId="0" fillId="0" borderId="9" xfId="0" applyFont="1" applyBorder="1"/>
    <xf numFmtId="0" fontId="6" fillId="12" borderId="16" xfId="0" applyFont="1" applyFill="1" applyBorder="1" applyAlignment="1">
      <alignment horizontal="center" vertical="center" wrapText="1"/>
    </xf>
    <xf numFmtId="0" fontId="6" fillId="12" borderId="17" xfId="0" applyFont="1" applyFill="1" applyBorder="1" applyAlignment="1">
      <alignment horizontal="center" vertical="center" wrapText="1"/>
    </xf>
    <xf numFmtId="0" fontId="11" fillId="14" borderId="16" xfId="0" applyFont="1" applyFill="1" applyBorder="1" applyAlignment="1">
      <alignment horizontal="center" vertical="center" wrapText="1"/>
    </xf>
    <xf numFmtId="0" fontId="8" fillId="15" borderId="18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center" vertical="center" wrapText="1"/>
    </xf>
    <xf numFmtId="0" fontId="11" fillId="14" borderId="19" xfId="0" applyFont="1" applyFill="1" applyBorder="1" applyAlignment="1">
      <alignment horizontal="center" vertical="center" wrapText="1"/>
    </xf>
    <xf numFmtId="0" fontId="11" fillId="15" borderId="18" xfId="0" applyFont="1" applyFill="1" applyBorder="1" applyAlignment="1">
      <alignment horizontal="center" vertical="center" wrapText="1"/>
    </xf>
    <xf numFmtId="0" fontId="8" fillId="15" borderId="16" xfId="0" applyFont="1" applyFill="1" applyBorder="1" applyAlignment="1">
      <alignment horizontal="center" vertical="center" wrapText="1"/>
    </xf>
    <xf numFmtId="0" fontId="7" fillId="14" borderId="16" xfId="0" applyFont="1" applyFill="1" applyBorder="1" applyAlignment="1">
      <alignment horizontal="center" vertical="center" wrapText="1" readingOrder="2"/>
    </xf>
    <xf numFmtId="0" fontId="7" fillId="14" borderId="20" xfId="0" applyFont="1" applyFill="1" applyBorder="1" applyAlignment="1">
      <alignment horizontal="center" vertical="center" wrapText="1" readingOrder="2"/>
    </xf>
    <xf numFmtId="0" fontId="8" fillId="15" borderId="21" xfId="0" applyFont="1" applyFill="1" applyBorder="1" applyAlignment="1">
      <alignment horizontal="center" vertical="center" wrapText="1"/>
    </xf>
    <xf numFmtId="0" fontId="0" fillId="13" borderId="25" xfId="0" applyFont="1" applyFill="1" applyBorder="1"/>
    <xf numFmtId="0" fontId="0" fillId="13" borderId="26" xfId="0" applyFont="1" applyFill="1" applyBorder="1"/>
    <xf numFmtId="9" fontId="14" fillId="16" borderId="27" xfId="0" applyNumberFormat="1" applyFont="1" applyFill="1" applyBorder="1" applyAlignment="1">
      <alignment horizontal="center" vertical="center" wrapText="1" readingOrder="2"/>
    </xf>
    <xf numFmtId="0" fontId="0" fillId="13" borderId="0" xfId="0" applyFont="1" applyFill="1" applyAlignment="1"/>
    <xf numFmtId="0" fontId="0" fillId="13" borderId="9" xfId="0" applyFont="1" applyFill="1" applyBorder="1" applyAlignment="1"/>
    <xf numFmtId="0" fontId="0" fillId="14" borderId="9" xfId="0" applyFont="1" applyFill="1" applyBorder="1"/>
    <xf numFmtId="0" fontId="0" fillId="13" borderId="9" xfId="0" applyFont="1" applyFill="1" applyBorder="1"/>
    <xf numFmtId="0" fontId="0" fillId="0" borderId="0" xfId="0" applyFont="1" applyAlignment="1">
      <alignment wrapText="1"/>
    </xf>
    <xf numFmtId="0" fontId="2" fillId="0" borderId="15" xfId="0" applyFont="1" applyBorder="1"/>
    <xf numFmtId="0" fontId="2" fillId="13" borderId="15" xfId="0" applyFont="1" applyFill="1" applyBorder="1"/>
    <xf numFmtId="9" fontId="0" fillId="8" borderId="14" xfId="0" applyNumberFormat="1" applyFont="1" applyFill="1" applyBorder="1" applyAlignment="1">
      <alignment horizontal="center"/>
    </xf>
    <xf numFmtId="9" fontId="0" fillId="14" borderId="14" xfId="0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 wrapText="1"/>
    </xf>
    <xf numFmtId="0" fontId="2" fillId="0" borderId="6" xfId="0" applyFont="1" applyBorder="1"/>
    <xf numFmtId="0" fontId="18" fillId="2" borderId="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3" fillId="2" borderId="3" xfId="0" applyFont="1" applyFill="1" applyBorder="1" applyAlignment="1">
      <alignment horizontal="center" vertical="center" readingOrder="2"/>
    </xf>
    <xf numFmtId="0" fontId="2" fillId="0" borderId="4" xfId="0" applyFont="1" applyBorder="1"/>
    <xf numFmtId="0" fontId="4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0" borderId="8" xfId="0" applyFont="1" applyBorder="1"/>
    <xf numFmtId="0" fontId="5" fillId="2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 readingOrder="2"/>
    </xf>
    <xf numFmtId="0" fontId="6" fillId="5" borderId="5" xfId="0" applyFont="1" applyFill="1" applyBorder="1" applyAlignment="1">
      <alignment horizontal="center" vertical="center" wrapText="1"/>
    </xf>
    <xf numFmtId="0" fontId="2" fillId="0" borderId="15" xfId="0" applyFont="1" applyBorder="1"/>
    <xf numFmtId="0" fontId="6" fillId="12" borderId="14" xfId="0" applyFont="1" applyFill="1" applyBorder="1" applyAlignment="1">
      <alignment horizontal="center" vertical="center" wrapText="1"/>
    </xf>
    <xf numFmtId="0" fontId="2" fillId="13" borderId="15" xfId="0" applyFont="1" applyFill="1" applyBorder="1"/>
    <xf numFmtId="0" fontId="0" fillId="0" borderId="14" xfId="0" applyFont="1" applyBorder="1" applyAlignment="1">
      <alignment horizontal="center"/>
    </xf>
    <xf numFmtId="0" fontId="14" fillId="11" borderId="14" xfId="0" applyFont="1" applyFill="1" applyBorder="1" applyAlignment="1">
      <alignment horizontal="center" vertical="center" wrapText="1" readingOrder="2"/>
    </xf>
    <xf numFmtId="0" fontId="0" fillId="13" borderId="14" xfId="0" applyFont="1" applyFill="1" applyBorder="1" applyAlignment="1">
      <alignment horizontal="center"/>
    </xf>
    <xf numFmtId="0" fontId="14" fillId="0" borderId="14" xfId="0" applyFont="1" applyBorder="1" applyAlignment="1">
      <alignment horizontal="center" vertical="center" wrapText="1" readingOrder="2"/>
    </xf>
    <xf numFmtId="0" fontId="6" fillId="17" borderId="9" xfId="0" applyFont="1" applyFill="1" applyBorder="1" applyAlignment="1">
      <alignment horizontal="center" vertical="center" wrapText="1"/>
    </xf>
    <xf numFmtId="0" fontId="10" fillId="17" borderId="11" xfId="0" applyFont="1" applyFill="1" applyBorder="1" applyAlignment="1">
      <alignment horizontal="right" vertical="center" wrapText="1"/>
    </xf>
    <xf numFmtId="0" fontId="7" fillId="17" borderId="11" xfId="0" applyFont="1" applyFill="1" applyBorder="1" applyAlignment="1">
      <alignment horizontal="right" vertical="center" wrapText="1" readingOrder="2"/>
    </xf>
    <xf numFmtId="0" fontId="12" fillId="17" borderId="11" xfId="0" applyFont="1" applyFill="1" applyBorder="1" applyAlignment="1">
      <alignment horizontal="right" vertical="center" wrapText="1" readingOrder="2"/>
    </xf>
    <xf numFmtId="0" fontId="7" fillId="17" borderId="9" xfId="0" applyFont="1" applyFill="1" applyBorder="1" applyAlignment="1">
      <alignment horizontal="right" vertical="top" wrapText="1" readingOrder="2"/>
    </xf>
    <xf numFmtId="0" fontId="7" fillId="17" borderId="9" xfId="0" applyFont="1" applyFill="1" applyBorder="1" applyAlignment="1">
      <alignment horizontal="right" vertical="center" wrapText="1" readingOrder="2"/>
    </xf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</dxf>
    <dxf>
      <fill>
        <patternFill patternType="solid">
          <fgColor rgb="FFD8E4BC"/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rightToLeft="1" workbookViewId="0">
      <selection activeCell="K10" sqref="K10"/>
    </sheetView>
  </sheetViews>
  <sheetFormatPr defaultColWidth="12.625" defaultRowHeight="15" customHeight="1" x14ac:dyDescent="0.2"/>
  <cols>
    <col min="1" max="1" width="30.5" customWidth="1"/>
    <col min="2" max="3" width="8.625" customWidth="1"/>
    <col min="4" max="4" width="17.5" customWidth="1"/>
    <col min="5" max="5" width="8.625" customWidth="1"/>
    <col min="6" max="6" width="23.25" customWidth="1"/>
    <col min="7" max="7" width="8.625" customWidth="1"/>
    <col min="8" max="8" width="14.75" customWidth="1"/>
    <col min="9" max="26" width="8.625" customWidth="1"/>
  </cols>
  <sheetData>
    <row r="1" spans="1:8" ht="15" customHeight="1" x14ac:dyDescent="0.2">
      <c r="A1" s="64" t="s">
        <v>0</v>
      </c>
      <c r="B1" s="65"/>
      <c r="C1" s="66">
        <v>1</v>
      </c>
      <c r="D1" s="67"/>
      <c r="E1" s="66">
        <v>2</v>
      </c>
      <c r="F1" s="67"/>
      <c r="G1" s="66">
        <v>3</v>
      </c>
      <c r="H1" s="67"/>
    </row>
    <row r="2" spans="1:8" ht="46.5" customHeight="1" x14ac:dyDescent="0.2">
      <c r="A2" s="70" t="s">
        <v>1</v>
      </c>
      <c r="B2" s="65"/>
      <c r="C2" s="68" t="s">
        <v>2</v>
      </c>
      <c r="D2" s="62"/>
      <c r="E2" s="68" t="s">
        <v>3</v>
      </c>
      <c r="F2" s="62"/>
      <c r="G2" s="68" t="s">
        <v>4</v>
      </c>
      <c r="H2" s="62"/>
    </row>
    <row r="3" spans="1:8" ht="24" customHeight="1" x14ac:dyDescent="0.2">
      <c r="A3" s="71" t="s">
        <v>5</v>
      </c>
      <c r="B3" s="65"/>
      <c r="C3" s="69">
        <v>500701610</v>
      </c>
      <c r="D3" s="62"/>
      <c r="E3" s="69">
        <v>58353517</v>
      </c>
      <c r="F3" s="62"/>
      <c r="G3" s="69">
        <v>38564878</v>
      </c>
      <c r="H3" s="62"/>
    </row>
    <row r="4" spans="1:8" ht="23.25" customHeight="1" x14ac:dyDescent="0.2">
      <c r="A4" s="71" t="s">
        <v>6</v>
      </c>
      <c r="B4" s="65"/>
      <c r="C4" s="69" t="s">
        <v>7</v>
      </c>
      <c r="D4" s="62"/>
      <c r="E4" s="69" t="s">
        <v>8</v>
      </c>
      <c r="F4" s="62"/>
      <c r="G4" s="69" t="s">
        <v>9</v>
      </c>
      <c r="H4" s="62"/>
    </row>
    <row r="5" spans="1:8" ht="15" customHeight="1" x14ac:dyDescent="0.2">
      <c r="A5" s="72" t="s">
        <v>10</v>
      </c>
      <c r="B5" s="73"/>
      <c r="C5" s="74" t="s">
        <v>11</v>
      </c>
      <c r="D5" s="62"/>
      <c r="E5" s="74" t="s">
        <v>12</v>
      </c>
      <c r="F5" s="62"/>
      <c r="G5" s="74" t="s">
        <v>13</v>
      </c>
      <c r="H5" s="62"/>
    </row>
    <row r="6" spans="1:8" ht="14.25" customHeight="1" x14ac:dyDescent="0.2">
      <c r="A6" s="1" t="s">
        <v>14</v>
      </c>
      <c r="B6" s="2" t="s">
        <v>15</v>
      </c>
      <c r="C6" s="75"/>
      <c r="D6" s="62"/>
      <c r="E6" s="75"/>
      <c r="F6" s="62"/>
      <c r="G6" s="75"/>
      <c r="H6" s="62"/>
    </row>
    <row r="7" spans="1:8" ht="40.5" customHeight="1" x14ac:dyDescent="0.2">
      <c r="A7" s="3" t="s">
        <v>16</v>
      </c>
      <c r="B7" s="4"/>
      <c r="C7" s="76" t="s">
        <v>17</v>
      </c>
      <c r="D7" s="62"/>
      <c r="E7" s="76" t="s">
        <v>17</v>
      </c>
      <c r="F7" s="62"/>
      <c r="G7" s="76" t="s">
        <v>17</v>
      </c>
      <c r="H7" s="62"/>
    </row>
    <row r="8" spans="1:8" ht="14.25" customHeight="1" x14ac:dyDescent="0.2">
      <c r="A8" s="5" t="s">
        <v>18</v>
      </c>
      <c r="B8" s="6" t="s">
        <v>15</v>
      </c>
      <c r="C8" s="77"/>
      <c r="D8" s="62"/>
      <c r="E8" s="77"/>
      <c r="F8" s="62"/>
      <c r="G8" s="77"/>
      <c r="H8" s="62"/>
    </row>
    <row r="9" spans="1:8" ht="99" customHeight="1" x14ac:dyDescent="0.2">
      <c r="A9" s="7" t="s">
        <v>19</v>
      </c>
      <c r="B9" s="8"/>
      <c r="C9" s="61" t="s">
        <v>17</v>
      </c>
      <c r="D9" s="62"/>
      <c r="E9" s="63" t="s">
        <v>46</v>
      </c>
      <c r="F9" s="62"/>
      <c r="G9" s="61" t="s">
        <v>17</v>
      </c>
      <c r="H9" s="62"/>
    </row>
    <row r="10" spans="1:8" ht="85.5" customHeight="1" x14ac:dyDescent="0.2">
      <c r="A10" s="9" t="s">
        <v>20</v>
      </c>
      <c r="B10" s="8"/>
      <c r="C10" s="63" t="s">
        <v>47</v>
      </c>
      <c r="D10" s="62"/>
      <c r="E10" s="61" t="s">
        <v>17</v>
      </c>
      <c r="F10" s="62"/>
      <c r="G10" s="61" t="s">
        <v>17</v>
      </c>
      <c r="H10" s="62"/>
    </row>
    <row r="11" spans="1:8" ht="84" customHeight="1" x14ac:dyDescent="0.2">
      <c r="A11" s="7" t="s">
        <v>21</v>
      </c>
      <c r="B11" s="8"/>
      <c r="C11" s="61" t="s">
        <v>17</v>
      </c>
      <c r="D11" s="62"/>
      <c r="E11" s="61" t="s">
        <v>17</v>
      </c>
      <c r="F11" s="62"/>
      <c r="G11" s="61" t="s">
        <v>17</v>
      </c>
      <c r="H11" s="62"/>
    </row>
    <row r="12" spans="1:8" ht="37.5" customHeight="1" x14ac:dyDescent="0.2">
      <c r="A12" s="7" t="s">
        <v>22</v>
      </c>
      <c r="B12" s="8"/>
      <c r="C12" s="61" t="s">
        <v>17</v>
      </c>
      <c r="D12" s="62"/>
      <c r="E12" s="61" t="s">
        <v>17</v>
      </c>
      <c r="F12" s="62"/>
      <c r="G12" s="61" t="s">
        <v>17</v>
      </c>
      <c r="H12" s="62"/>
    </row>
    <row r="13" spans="1:8" ht="14.25" customHeight="1" x14ac:dyDescent="0.2">
      <c r="A13" s="7" t="s">
        <v>23</v>
      </c>
      <c r="B13" s="8"/>
      <c r="C13" s="61" t="s">
        <v>17</v>
      </c>
      <c r="D13" s="62"/>
      <c r="E13" s="61" t="s">
        <v>17</v>
      </c>
      <c r="F13" s="62"/>
      <c r="G13" s="61" t="s">
        <v>17</v>
      </c>
      <c r="H13" s="62"/>
    </row>
    <row r="14" spans="1:8" ht="33.75" customHeight="1" x14ac:dyDescent="0.2">
      <c r="A14" s="9" t="s">
        <v>24</v>
      </c>
      <c r="B14" s="8"/>
      <c r="C14" s="61" t="s">
        <v>17</v>
      </c>
      <c r="D14" s="62"/>
      <c r="E14" s="61" t="s">
        <v>17</v>
      </c>
      <c r="F14" s="62"/>
      <c r="G14" s="61" t="s">
        <v>17</v>
      </c>
      <c r="H14" s="62"/>
    </row>
    <row r="15" spans="1:8" ht="57.75" customHeight="1" x14ac:dyDescent="0.2">
      <c r="A15" s="9" t="s">
        <v>25</v>
      </c>
      <c r="B15" s="10"/>
      <c r="C15" s="61" t="s">
        <v>17</v>
      </c>
      <c r="D15" s="62"/>
      <c r="E15" s="61" t="s">
        <v>17</v>
      </c>
      <c r="F15" s="62"/>
      <c r="G15" s="61" t="s">
        <v>17</v>
      </c>
      <c r="H15" s="62"/>
    </row>
    <row r="16" spans="1:8" ht="56.25" customHeight="1" x14ac:dyDescent="0.2">
      <c r="A16" s="11" t="s">
        <v>26</v>
      </c>
      <c r="C16" s="61"/>
      <c r="D16" s="62"/>
      <c r="E16" s="61"/>
      <c r="F16" s="62"/>
      <c r="G16" s="61"/>
      <c r="H16" s="62"/>
    </row>
    <row r="17" ht="14.25" customHeight="1" x14ac:dyDescent="0.2"/>
    <row r="18" ht="14.25" customHeight="1" x14ac:dyDescent="0.2"/>
    <row r="19" ht="14.25" customHeight="1" x14ac:dyDescent="0.2"/>
    <row r="20" ht="14.25" customHeight="1" x14ac:dyDescent="0.2"/>
    <row r="21" ht="157.5" customHeight="1" x14ac:dyDescent="0.2"/>
    <row r="22" ht="14.25" customHeight="1" x14ac:dyDescent="0.2"/>
    <row r="23" ht="14.25" customHeight="1" x14ac:dyDescent="0.2"/>
    <row r="24" ht="14.25" customHeight="1" x14ac:dyDescent="0.2"/>
    <row r="25" ht="14.25" customHeight="1" x14ac:dyDescent="0.2"/>
    <row r="26" ht="14.25" customHeight="1" x14ac:dyDescent="0.2"/>
    <row r="27" ht="14.25" customHeight="1" x14ac:dyDescent="0.2"/>
    <row r="28" ht="14.25" customHeight="1" x14ac:dyDescent="0.2"/>
    <row r="29" ht="14.25" customHeight="1" x14ac:dyDescent="0.2"/>
    <row r="30" ht="14.25" customHeight="1" x14ac:dyDescent="0.2"/>
    <row r="31" ht="14.25" customHeight="1" x14ac:dyDescent="0.2"/>
    <row r="32" ht="14.25" customHeight="1" x14ac:dyDescent="0.2"/>
    <row r="33" spans="1:26" ht="14.25" customHeight="1" x14ac:dyDescent="0.2"/>
    <row r="34" spans="1:26" ht="14.25" customHeight="1" x14ac:dyDescent="0.2"/>
    <row r="35" spans="1:26" ht="14.25" customHeight="1" x14ac:dyDescent="0.2"/>
    <row r="36" spans="1:26" ht="14.25" customHeight="1" x14ac:dyDescent="0.2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spans="1:26" ht="14.25" customHeight="1" x14ac:dyDescent="0.2"/>
    <row r="38" spans="1:26" ht="14.25" customHeight="1" x14ac:dyDescent="0.2"/>
    <row r="39" spans="1:26" ht="14.25" customHeight="1" x14ac:dyDescent="0.2"/>
    <row r="40" spans="1:26" ht="14.25" customHeight="1" x14ac:dyDescent="0.2"/>
    <row r="41" spans="1:26" ht="14.25" customHeight="1" x14ac:dyDescent="0.2"/>
    <row r="42" spans="1:26" ht="14.25" customHeight="1" x14ac:dyDescent="0.2"/>
    <row r="43" spans="1:26" ht="14.25" customHeight="1" x14ac:dyDescent="0.2"/>
    <row r="44" spans="1:26" ht="14.25" customHeight="1" x14ac:dyDescent="0.2"/>
    <row r="45" spans="1:26" ht="14.25" customHeight="1" x14ac:dyDescent="0.2"/>
    <row r="46" spans="1:26" ht="14.25" customHeight="1" x14ac:dyDescent="0.2"/>
    <row r="47" spans="1:26" ht="14.25" customHeight="1" x14ac:dyDescent="0.2"/>
    <row r="48" spans="1:26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</sheetData>
  <mergeCells count="53">
    <mergeCell ref="C16:D16"/>
    <mergeCell ref="E16:F16"/>
    <mergeCell ref="G16:H16"/>
    <mergeCell ref="E9:F9"/>
    <mergeCell ref="G9:H9"/>
    <mergeCell ref="C9:D9"/>
    <mergeCell ref="E15:F15"/>
    <mergeCell ref="G15:H15"/>
    <mergeCell ref="C13:D13"/>
    <mergeCell ref="E13:F13"/>
    <mergeCell ref="G13:H13"/>
    <mergeCell ref="C14:D14"/>
    <mergeCell ref="E14:F14"/>
    <mergeCell ref="G14:H14"/>
    <mergeCell ref="C15:D15"/>
    <mergeCell ref="E12:F12"/>
    <mergeCell ref="C7:D7"/>
    <mergeCell ref="E7:F7"/>
    <mergeCell ref="G7:H7"/>
    <mergeCell ref="C8:D8"/>
    <mergeCell ref="E8:F8"/>
    <mergeCell ref="G8:H8"/>
    <mergeCell ref="A5:B5"/>
    <mergeCell ref="C5:D5"/>
    <mergeCell ref="E5:F5"/>
    <mergeCell ref="G5:H5"/>
    <mergeCell ref="C6:D6"/>
    <mergeCell ref="E6:F6"/>
    <mergeCell ref="G6:H6"/>
    <mergeCell ref="E4:F4"/>
    <mergeCell ref="G4:H4"/>
    <mergeCell ref="A2:B2"/>
    <mergeCell ref="A3:B3"/>
    <mergeCell ref="C3:D3"/>
    <mergeCell ref="E3:F3"/>
    <mergeCell ref="G3:H3"/>
    <mergeCell ref="A4:B4"/>
    <mergeCell ref="C4:D4"/>
    <mergeCell ref="A1:B1"/>
    <mergeCell ref="C1:D1"/>
    <mergeCell ref="E1:F1"/>
    <mergeCell ref="G1:H1"/>
    <mergeCell ref="C2:D2"/>
    <mergeCell ref="E2:F2"/>
    <mergeCell ref="G2:H2"/>
    <mergeCell ref="G12:H12"/>
    <mergeCell ref="C10:D10"/>
    <mergeCell ref="E10:F10"/>
    <mergeCell ref="G10:H10"/>
    <mergeCell ref="C11:D11"/>
    <mergeCell ref="E11:F11"/>
    <mergeCell ref="G11:H11"/>
    <mergeCell ref="C12:D12"/>
  </mergeCells>
  <conditionalFormatting sqref="C7:H16">
    <cfRule type="containsText" dxfId="1" priority="1" stopIfTrue="1" operator="containsText" text="V">
      <formula>NOT(ISERROR(SEARCH(("V"),(C7))))</formula>
    </cfRule>
  </conditionalFormatting>
  <conditionalFormatting sqref="C7:H16">
    <cfRule type="containsText" dxfId="0" priority="2" stopIfTrue="1" operator="containsText" text="X">
      <formula>NOT(ISERROR(SEARCH(("X"),(C7))))</formula>
    </cfRule>
  </conditionalFormatting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001"/>
  <sheetViews>
    <sheetView rightToLeft="1" tabSelected="1" workbookViewId="0">
      <selection activeCell="A19" sqref="A19:B19"/>
    </sheetView>
  </sheetViews>
  <sheetFormatPr defaultColWidth="12.625" defaultRowHeight="15" customHeight="1" x14ac:dyDescent="0.2"/>
  <cols>
    <col min="1" max="1" width="86.625" customWidth="1"/>
    <col min="2" max="2" width="8.625" customWidth="1"/>
    <col min="3" max="3" width="12.25" customWidth="1"/>
    <col min="4" max="4" width="13.625" customWidth="1"/>
    <col min="5" max="5" width="12.75" style="52" customWidth="1"/>
    <col min="6" max="6" width="13" style="52" customWidth="1"/>
    <col min="7" max="7" width="12.625" customWidth="1"/>
    <col min="8" max="8" width="19" customWidth="1"/>
    <col min="9" max="9" width="66.75" customWidth="1"/>
    <col min="10" max="26" width="8.625" customWidth="1"/>
  </cols>
  <sheetData>
    <row r="1" spans="1:9" ht="48.75" customHeight="1" x14ac:dyDescent="0.2">
      <c r="A1" s="85"/>
      <c r="B1" s="85"/>
      <c r="C1" s="85"/>
      <c r="D1" s="85"/>
      <c r="E1" s="79"/>
      <c r="F1" s="80"/>
      <c r="G1" s="85"/>
      <c r="H1" s="85"/>
    </row>
    <row r="2" spans="1:9" ht="48.75" customHeight="1" x14ac:dyDescent="0.2">
      <c r="A2" s="85" t="s">
        <v>27</v>
      </c>
      <c r="B2" s="13" t="s">
        <v>28</v>
      </c>
      <c r="C2" s="14" t="s">
        <v>29</v>
      </c>
      <c r="D2" s="15" t="s">
        <v>30</v>
      </c>
      <c r="E2" s="38" t="s">
        <v>29</v>
      </c>
      <c r="F2" s="39" t="s">
        <v>30</v>
      </c>
      <c r="G2" s="16" t="s">
        <v>29</v>
      </c>
      <c r="H2" s="15" t="s">
        <v>30</v>
      </c>
    </row>
    <row r="3" spans="1:9" ht="52.5" customHeight="1" x14ac:dyDescent="0.2">
      <c r="A3" s="86" t="s">
        <v>51</v>
      </c>
      <c r="B3" s="17">
        <v>0.05</v>
      </c>
      <c r="C3" s="18">
        <v>0</v>
      </c>
      <c r="D3" s="19">
        <f t="shared" ref="D3:D5" si="0">C3*1</f>
        <v>0</v>
      </c>
      <c r="E3" s="40">
        <v>0</v>
      </c>
      <c r="F3" s="41">
        <f t="shared" ref="F3:F5" si="1">E3*1</f>
        <v>0</v>
      </c>
      <c r="G3" s="18">
        <v>0</v>
      </c>
      <c r="H3" s="19">
        <v>0</v>
      </c>
    </row>
    <row r="4" spans="1:9" ht="55.5" customHeight="1" x14ac:dyDescent="0.2">
      <c r="A4" s="86" t="s">
        <v>31</v>
      </c>
      <c r="B4" s="17">
        <v>0.05</v>
      </c>
      <c r="C4" s="18">
        <v>0</v>
      </c>
      <c r="D4" s="19">
        <v>0</v>
      </c>
      <c r="E4" s="40">
        <v>0</v>
      </c>
      <c r="F4" s="41">
        <f t="shared" si="1"/>
        <v>0</v>
      </c>
      <c r="G4" s="18">
        <v>0</v>
      </c>
      <c r="H4" s="19">
        <v>0</v>
      </c>
    </row>
    <row r="5" spans="1:9" ht="51" customHeight="1" x14ac:dyDescent="0.2">
      <c r="A5" s="86" t="s">
        <v>52</v>
      </c>
      <c r="B5" s="17">
        <v>0.05</v>
      </c>
      <c r="C5" s="18">
        <v>0</v>
      </c>
      <c r="D5" s="19">
        <f t="shared" si="0"/>
        <v>0</v>
      </c>
      <c r="E5" s="42">
        <v>0</v>
      </c>
      <c r="F5" s="41">
        <v>0</v>
      </c>
      <c r="G5" s="20">
        <v>0</v>
      </c>
      <c r="H5" s="19">
        <v>0</v>
      </c>
    </row>
    <row r="6" spans="1:9" ht="53.25" customHeight="1" x14ac:dyDescent="0.2">
      <c r="A6" s="87" t="s">
        <v>50</v>
      </c>
      <c r="B6" s="17">
        <v>0.15</v>
      </c>
      <c r="C6" s="18">
        <v>0</v>
      </c>
      <c r="D6" s="21">
        <v>0</v>
      </c>
      <c r="E6" s="43">
        <v>0</v>
      </c>
      <c r="F6" s="44">
        <v>0</v>
      </c>
      <c r="G6" s="18">
        <v>0</v>
      </c>
      <c r="H6" s="21">
        <v>0</v>
      </c>
    </row>
    <row r="7" spans="1:9" ht="58.5" customHeight="1" x14ac:dyDescent="0.2">
      <c r="A7" s="87" t="s">
        <v>49</v>
      </c>
      <c r="B7" s="17">
        <v>0.05</v>
      </c>
      <c r="C7" s="18">
        <v>0</v>
      </c>
      <c r="D7" s="19">
        <f t="shared" ref="D7:D8" si="2">MAX(MIN(C7*2.5-7.5,5),0)</f>
        <v>0</v>
      </c>
      <c r="E7" s="43">
        <v>0</v>
      </c>
      <c r="F7" s="41">
        <v>0</v>
      </c>
      <c r="G7" s="18">
        <v>0</v>
      </c>
      <c r="H7" s="19">
        <v>0</v>
      </c>
    </row>
    <row r="8" spans="1:9" ht="90.75" customHeight="1" x14ac:dyDescent="0.2">
      <c r="A8" s="88" t="s">
        <v>48</v>
      </c>
      <c r="B8" s="17">
        <v>0.05</v>
      </c>
      <c r="C8" s="18">
        <v>0</v>
      </c>
      <c r="D8" s="19">
        <v>0</v>
      </c>
      <c r="E8" s="40">
        <v>0</v>
      </c>
      <c r="F8" s="41">
        <v>0</v>
      </c>
      <c r="G8" s="18">
        <v>0</v>
      </c>
      <c r="H8" s="19">
        <v>0</v>
      </c>
    </row>
    <row r="9" spans="1:9" ht="50.25" customHeight="1" x14ac:dyDescent="0.2">
      <c r="A9" s="89" t="s">
        <v>32</v>
      </c>
      <c r="B9" s="22">
        <v>0.2</v>
      </c>
      <c r="C9" s="23"/>
      <c r="D9" s="19">
        <f>D10+D11+D12</f>
        <v>0</v>
      </c>
      <c r="E9" s="45"/>
      <c r="F9" s="41">
        <f>F10+F11+F12</f>
        <v>0</v>
      </c>
      <c r="G9" s="23">
        <v>0</v>
      </c>
      <c r="H9" s="19">
        <v>0</v>
      </c>
    </row>
    <row r="10" spans="1:9" ht="39" customHeight="1" x14ac:dyDescent="0.2">
      <c r="A10" s="90" t="s">
        <v>33</v>
      </c>
      <c r="B10" s="24">
        <v>0.05</v>
      </c>
      <c r="C10" s="25"/>
      <c r="D10" s="19"/>
      <c r="E10" s="46"/>
      <c r="F10" s="41"/>
      <c r="G10" s="25"/>
      <c r="H10" s="19">
        <v>0</v>
      </c>
      <c r="I10" s="56"/>
    </row>
    <row r="11" spans="1:9" ht="41.25" customHeight="1" x14ac:dyDescent="0.2">
      <c r="A11" s="90" t="s">
        <v>34</v>
      </c>
      <c r="B11" s="24">
        <v>0.05</v>
      </c>
      <c r="C11" s="25"/>
      <c r="D11" s="19"/>
      <c r="E11" s="46"/>
      <c r="F11" s="41"/>
      <c r="G11" s="25"/>
      <c r="H11" s="19">
        <v>0</v>
      </c>
    </row>
    <row r="12" spans="1:9" ht="38.25" customHeight="1" x14ac:dyDescent="0.2">
      <c r="A12" s="90" t="s">
        <v>35</v>
      </c>
      <c r="B12" s="24">
        <v>0.1</v>
      </c>
      <c r="C12" s="26"/>
      <c r="D12" s="27"/>
      <c r="E12" s="47"/>
      <c r="F12" s="48"/>
      <c r="G12" s="26"/>
      <c r="H12" s="27">
        <v>0</v>
      </c>
    </row>
    <row r="13" spans="1:9" ht="14.25" customHeight="1" x14ac:dyDescent="0.2">
      <c r="A13" s="28"/>
      <c r="B13" s="29"/>
      <c r="C13" s="30"/>
      <c r="D13" s="31"/>
      <c r="E13" s="49"/>
      <c r="F13" s="50"/>
      <c r="G13" s="30"/>
      <c r="H13" s="31"/>
    </row>
    <row r="14" spans="1:9" ht="14.25" customHeight="1" x14ac:dyDescent="0.2">
      <c r="A14" s="32" t="s">
        <v>36</v>
      </c>
      <c r="B14" s="33">
        <f>B6+B9+B7+B3+B4+B5+B8</f>
        <v>0.6</v>
      </c>
      <c r="C14" s="34"/>
      <c r="D14" s="19">
        <f>SUM(D3:D9)</f>
        <v>0</v>
      </c>
      <c r="E14" s="51"/>
      <c r="F14" s="41">
        <f>SUM(F3:F9)</f>
        <v>0</v>
      </c>
      <c r="G14" s="34"/>
      <c r="H14" s="19">
        <f>SUM(H3:H9)</f>
        <v>0</v>
      </c>
    </row>
    <row r="15" spans="1:9" ht="14.25" customHeight="1" x14ac:dyDescent="0.2"/>
    <row r="16" spans="1:9" ht="14.25" customHeight="1" x14ac:dyDescent="0.2">
      <c r="A16" s="82" t="s">
        <v>37</v>
      </c>
      <c r="B16" s="78"/>
      <c r="C16" s="35" t="s">
        <v>38</v>
      </c>
      <c r="D16" s="35" t="s">
        <v>39</v>
      </c>
      <c r="E16" s="53" t="s">
        <v>38</v>
      </c>
      <c r="F16" s="53" t="s">
        <v>39</v>
      </c>
      <c r="G16" s="53" t="s">
        <v>38</v>
      </c>
      <c r="H16" s="53" t="s">
        <v>39</v>
      </c>
    </row>
    <row r="17" spans="1:8" ht="14.25" customHeight="1" x14ac:dyDescent="0.2">
      <c r="A17" s="82" t="s">
        <v>40</v>
      </c>
      <c r="B17" s="78"/>
      <c r="C17" s="36"/>
      <c r="D17" s="37" t="str">
        <f>IF(C17="","יש להזין נתון",IF(C17&lt;=2,290,IF(C17=3,201,IF(C17=4,151,""))))</f>
        <v>יש להזין נתון</v>
      </c>
      <c r="E17" s="54"/>
      <c r="F17" s="55" t="str">
        <f>IF(E17="","יש להזין נתון",IF(E17&lt;=2,290,IF(E17=3,201,IF(E17=4,151,""))))</f>
        <v>יש להזין נתון</v>
      </c>
      <c r="G17" s="36"/>
      <c r="H17" s="37">
        <v>0</v>
      </c>
    </row>
    <row r="18" spans="1:8" ht="14.25" customHeight="1" x14ac:dyDescent="0.2">
      <c r="A18" s="82" t="s">
        <v>41</v>
      </c>
      <c r="B18" s="78"/>
      <c r="C18" s="59">
        <v>0</v>
      </c>
      <c r="D18" s="57">
        <v>0</v>
      </c>
      <c r="E18" s="60">
        <v>0</v>
      </c>
      <c r="F18" s="58">
        <v>0</v>
      </c>
      <c r="G18" s="59">
        <v>0.25</v>
      </c>
      <c r="H18" s="59">
        <v>0.25</v>
      </c>
    </row>
    <row r="19" spans="1:8" ht="14.25" customHeight="1" x14ac:dyDescent="0.2">
      <c r="A19" s="82" t="s">
        <v>42</v>
      </c>
      <c r="B19" s="78"/>
      <c r="C19" s="81">
        <v>0</v>
      </c>
      <c r="D19" s="78"/>
      <c r="E19" s="83">
        <v>0</v>
      </c>
      <c r="F19" s="80"/>
      <c r="G19" s="81">
        <v>0</v>
      </c>
      <c r="H19" s="78"/>
    </row>
    <row r="20" spans="1:8" ht="14.25" customHeight="1" x14ac:dyDescent="0.2">
      <c r="A20" s="82" t="s">
        <v>43</v>
      </c>
      <c r="B20" s="78"/>
      <c r="C20" s="81" t="e">
        <f>MIN($C$19:$H$19)/C19*100</f>
        <v>#DIV/0!</v>
      </c>
      <c r="D20" s="78"/>
      <c r="E20" s="83" t="e">
        <f>MIN($C$19:$H$19)/E19*100</f>
        <v>#DIV/0!</v>
      </c>
      <c r="F20" s="80"/>
      <c r="G20" s="81" t="e">
        <f>MIN($C$19:$H$19)/G19*100</f>
        <v>#DIV/0!</v>
      </c>
      <c r="H20" s="78"/>
    </row>
    <row r="21" spans="1:8" ht="14.25" customHeight="1" x14ac:dyDescent="0.2">
      <c r="A21" s="82" t="s">
        <v>44</v>
      </c>
      <c r="B21" s="78"/>
      <c r="C21" s="81" t="e">
        <f>C20*0.4</f>
        <v>#DIV/0!</v>
      </c>
      <c r="D21" s="78"/>
      <c r="E21" s="83" t="e">
        <f>E20*0.4</f>
        <v>#DIV/0!</v>
      </c>
      <c r="F21" s="80"/>
      <c r="G21" s="81" t="e">
        <f>G20*0.4</f>
        <v>#DIV/0!</v>
      </c>
      <c r="H21" s="78"/>
    </row>
    <row r="22" spans="1:8" ht="14.25" customHeight="1" x14ac:dyDescent="0.2">
      <c r="A22" s="84"/>
      <c r="B22" s="78"/>
      <c r="C22" s="81"/>
      <c r="D22" s="78"/>
      <c r="E22" s="83"/>
      <c r="F22" s="80"/>
      <c r="G22" s="81"/>
      <c r="H22" s="78"/>
    </row>
    <row r="23" spans="1:8" ht="14.25" customHeight="1" x14ac:dyDescent="0.2">
      <c r="A23" s="82" t="s">
        <v>45</v>
      </c>
      <c r="B23" s="78"/>
      <c r="C23" s="81" t="e">
        <f>C21+D14</f>
        <v>#DIV/0!</v>
      </c>
      <c r="D23" s="78"/>
      <c r="E23" s="83" t="e">
        <f>E21+F14</f>
        <v>#DIV/0!</v>
      </c>
      <c r="F23" s="80"/>
      <c r="G23" s="81" t="e">
        <f>G21+H14</f>
        <v>#DIV/0!</v>
      </c>
      <c r="H23" s="78"/>
    </row>
    <row r="24" spans="1:8" ht="14.25" customHeight="1" x14ac:dyDescent="0.2"/>
    <row r="25" spans="1:8" ht="14.25" customHeight="1" x14ac:dyDescent="0.2"/>
    <row r="26" spans="1:8" ht="14.25" customHeight="1" x14ac:dyDescent="0.2"/>
    <row r="27" spans="1:8" ht="14.25" customHeight="1" x14ac:dyDescent="0.2"/>
    <row r="28" spans="1:8" ht="14.25" customHeight="1" x14ac:dyDescent="0.2"/>
    <row r="29" spans="1:8" ht="14.25" customHeight="1" x14ac:dyDescent="0.2"/>
    <row r="30" spans="1:8" ht="14.25" customHeight="1" x14ac:dyDescent="0.2"/>
    <row r="31" spans="1:8" ht="14.25" customHeight="1" x14ac:dyDescent="0.2"/>
    <row r="32" spans="1:8" ht="14.25" customHeight="1" x14ac:dyDescent="0.2"/>
    <row r="33" ht="14.25" customHeight="1" x14ac:dyDescent="0.2"/>
    <row r="34" ht="14.25" customHeight="1" x14ac:dyDescent="0.2"/>
    <row r="35" ht="14.25" customHeight="1" x14ac:dyDescent="0.2"/>
    <row r="36" ht="14.25" customHeight="1" x14ac:dyDescent="0.2"/>
    <row r="37" ht="14.25" customHeight="1" x14ac:dyDescent="0.2"/>
    <row r="38" ht="14.25" customHeight="1" x14ac:dyDescent="0.2"/>
    <row r="39" ht="14.25" customHeight="1" x14ac:dyDescent="0.2"/>
    <row r="40" ht="14.25" customHeight="1" x14ac:dyDescent="0.2"/>
    <row r="41" ht="14.25" customHeight="1" x14ac:dyDescent="0.2"/>
    <row r="42" ht="14.25" customHeight="1" x14ac:dyDescent="0.2"/>
    <row r="43" ht="14.25" customHeight="1" x14ac:dyDescent="0.2"/>
    <row r="44" ht="14.25" customHeight="1" x14ac:dyDescent="0.2"/>
    <row r="45" ht="14.25" customHeight="1" x14ac:dyDescent="0.2"/>
    <row r="46" ht="14.25" customHeight="1" x14ac:dyDescent="0.2"/>
    <row r="47" ht="14.25" customHeight="1" x14ac:dyDescent="0.2"/>
    <row r="48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ht="14.25" customHeight="1" x14ac:dyDescent="0.2"/>
    <row r="114" ht="14.25" customHeight="1" x14ac:dyDescent="0.2"/>
    <row r="115" ht="14.25" customHeight="1" x14ac:dyDescent="0.2"/>
    <row r="116" ht="14.25" customHeight="1" x14ac:dyDescent="0.2"/>
    <row r="117" ht="14.25" customHeight="1" x14ac:dyDescent="0.2"/>
    <row r="118" ht="14.25" customHeight="1" x14ac:dyDescent="0.2"/>
    <row r="119" ht="14.25" customHeight="1" x14ac:dyDescent="0.2"/>
    <row r="120" ht="14.25" customHeight="1" x14ac:dyDescent="0.2"/>
    <row r="121" ht="14.25" customHeight="1" x14ac:dyDescent="0.2"/>
    <row r="122" ht="14.25" customHeight="1" x14ac:dyDescent="0.2"/>
    <row r="123" ht="14.25" customHeight="1" x14ac:dyDescent="0.2"/>
    <row r="124" ht="14.25" customHeight="1" x14ac:dyDescent="0.2"/>
    <row r="125" ht="14.25" customHeight="1" x14ac:dyDescent="0.2"/>
    <row r="126" ht="14.25" customHeight="1" x14ac:dyDescent="0.2"/>
    <row r="127" ht="14.25" customHeight="1" x14ac:dyDescent="0.2"/>
    <row r="128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36" ht="14.25" customHeight="1" x14ac:dyDescent="0.2"/>
    <row r="137" ht="14.25" customHeight="1" x14ac:dyDescent="0.2"/>
    <row r="138" ht="14.25" customHeight="1" x14ac:dyDescent="0.2"/>
    <row r="139" ht="14.25" customHeight="1" x14ac:dyDescent="0.2"/>
    <row r="140" ht="14.25" customHeight="1" x14ac:dyDescent="0.2"/>
    <row r="141" ht="14.25" customHeight="1" x14ac:dyDescent="0.2"/>
    <row r="142" ht="14.25" customHeight="1" x14ac:dyDescent="0.2"/>
    <row r="143" ht="14.25" customHeight="1" x14ac:dyDescent="0.2"/>
    <row r="144" ht="14.25" customHeight="1" x14ac:dyDescent="0.2"/>
    <row r="145" ht="14.25" customHeight="1" x14ac:dyDescent="0.2"/>
    <row r="146" ht="14.25" customHeight="1" x14ac:dyDescent="0.2"/>
    <row r="147" ht="14.25" customHeight="1" x14ac:dyDescent="0.2"/>
    <row r="148" ht="14.25" customHeight="1" x14ac:dyDescent="0.2"/>
    <row r="149" ht="14.25" customHeight="1" x14ac:dyDescent="0.2"/>
    <row r="150" ht="14.25" customHeight="1" x14ac:dyDescent="0.2"/>
    <row r="151" ht="14.25" customHeight="1" x14ac:dyDescent="0.2"/>
    <row r="152" ht="14.25" customHeight="1" x14ac:dyDescent="0.2"/>
    <row r="153" ht="14.25" customHeight="1" x14ac:dyDescent="0.2"/>
    <row r="154" ht="14.25" customHeight="1" x14ac:dyDescent="0.2"/>
    <row r="155" ht="14.25" customHeight="1" x14ac:dyDescent="0.2"/>
    <row r="156" ht="14.25" customHeight="1" x14ac:dyDescent="0.2"/>
    <row r="157" ht="14.25" customHeight="1" x14ac:dyDescent="0.2"/>
    <row r="158" ht="14.25" customHeight="1" x14ac:dyDescent="0.2"/>
    <row r="159" ht="14.25" customHeight="1" x14ac:dyDescent="0.2"/>
    <row r="160" ht="14.25" customHeight="1" x14ac:dyDescent="0.2"/>
    <row r="161" ht="14.25" customHeight="1" x14ac:dyDescent="0.2"/>
    <row r="162" ht="14.25" customHeight="1" x14ac:dyDescent="0.2"/>
    <row r="163" ht="14.25" customHeight="1" x14ac:dyDescent="0.2"/>
    <row r="164" ht="14.25" customHeight="1" x14ac:dyDescent="0.2"/>
    <row r="165" ht="14.25" customHeight="1" x14ac:dyDescent="0.2"/>
    <row r="166" ht="14.25" customHeight="1" x14ac:dyDescent="0.2"/>
    <row r="167" ht="14.25" customHeight="1" x14ac:dyDescent="0.2"/>
    <row r="168" ht="14.25" customHeight="1" x14ac:dyDescent="0.2"/>
    <row r="169" ht="14.25" customHeight="1" x14ac:dyDescent="0.2"/>
    <row r="170" ht="14.25" customHeight="1" x14ac:dyDescent="0.2"/>
    <row r="171" ht="14.25" customHeight="1" x14ac:dyDescent="0.2"/>
    <row r="172" ht="14.25" customHeight="1" x14ac:dyDescent="0.2"/>
    <row r="173" ht="14.25" customHeight="1" x14ac:dyDescent="0.2"/>
    <row r="174" ht="14.25" customHeight="1" x14ac:dyDescent="0.2"/>
    <row r="175" ht="14.25" customHeight="1" x14ac:dyDescent="0.2"/>
    <row r="176" ht="14.25" customHeight="1" x14ac:dyDescent="0.2"/>
    <row r="177" ht="14.25" customHeight="1" x14ac:dyDescent="0.2"/>
    <row r="178" ht="14.25" customHeight="1" x14ac:dyDescent="0.2"/>
    <row r="179" ht="14.25" customHeight="1" x14ac:dyDescent="0.2"/>
    <row r="180" ht="14.25" customHeight="1" x14ac:dyDescent="0.2"/>
    <row r="181" ht="14.25" customHeight="1" x14ac:dyDescent="0.2"/>
    <row r="182" ht="14.25" customHeight="1" x14ac:dyDescent="0.2"/>
    <row r="183" ht="14.25" customHeight="1" x14ac:dyDescent="0.2"/>
    <row r="184" ht="14.25" customHeight="1" x14ac:dyDescent="0.2"/>
    <row r="185" ht="14.25" customHeight="1" x14ac:dyDescent="0.2"/>
    <row r="186" ht="14.25" customHeight="1" x14ac:dyDescent="0.2"/>
    <row r="187" ht="14.25" customHeight="1" x14ac:dyDescent="0.2"/>
    <row r="188" ht="14.25" customHeight="1" x14ac:dyDescent="0.2"/>
    <row r="189" ht="14.25" customHeight="1" x14ac:dyDescent="0.2"/>
    <row r="190" ht="14.25" customHeight="1" x14ac:dyDescent="0.2"/>
    <row r="191" ht="14.25" customHeight="1" x14ac:dyDescent="0.2"/>
    <row r="192" ht="14.25" customHeight="1" x14ac:dyDescent="0.2"/>
    <row r="193" ht="14.25" customHeight="1" x14ac:dyDescent="0.2"/>
    <row r="194" ht="14.25" customHeight="1" x14ac:dyDescent="0.2"/>
    <row r="195" ht="14.25" customHeight="1" x14ac:dyDescent="0.2"/>
    <row r="196" ht="14.25" customHeight="1" x14ac:dyDescent="0.2"/>
    <row r="197" ht="14.25" customHeight="1" x14ac:dyDescent="0.2"/>
    <row r="198" ht="14.25" customHeight="1" x14ac:dyDescent="0.2"/>
    <row r="199" ht="14.25" customHeight="1" x14ac:dyDescent="0.2"/>
    <row r="200" ht="14.25" customHeight="1" x14ac:dyDescent="0.2"/>
    <row r="201" ht="14.25" customHeight="1" x14ac:dyDescent="0.2"/>
    <row r="202" ht="14.25" customHeight="1" x14ac:dyDescent="0.2"/>
    <row r="203" ht="14.25" customHeight="1" x14ac:dyDescent="0.2"/>
    <row r="204" ht="14.25" customHeight="1" x14ac:dyDescent="0.2"/>
    <row r="205" ht="14.25" customHeight="1" x14ac:dyDescent="0.2"/>
    <row r="206" ht="14.25" customHeight="1" x14ac:dyDescent="0.2"/>
    <row r="207" ht="14.25" customHeight="1" x14ac:dyDescent="0.2"/>
    <row r="208" ht="14.25" customHeight="1" x14ac:dyDescent="0.2"/>
    <row r="209" ht="14.25" customHeight="1" x14ac:dyDescent="0.2"/>
    <row r="210" ht="14.25" customHeight="1" x14ac:dyDescent="0.2"/>
    <row r="211" ht="14.25" customHeight="1" x14ac:dyDescent="0.2"/>
    <row r="212" ht="14.25" customHeight="1" x14ac:dyDescent="0.2"/>
    <row r="213" ht="14.25" customHeight="1" x14ac:dyDescent="0.2"/>
    <row r="214" ht="14.25" customHeight="1" x14ac:dyDescent="0.2"/>
    <row r="215" ht="14.25" customHeight="1" x14ac:dyDescent="0.2"/>
    <row r="216" ht="14.25" customHeight="1" x14ac:dyDescent="0.2"/>
    <row r="217" ht="14.25" customHeight="1" x14ac:dyDescent="0.2"/>
    <row r="218" ht="14.25" customHeight="1" x14ac:dyDescent="0.2"/>
    <row r="219" ht="14.25" customHeight="1" x14ac:dyDescent="0.2"/>
    <row r="220" ht="14.25" customHeight="1" x14ac:dyDescent="0.2"/>
    <row r="221" ht="14.25" customHeight="1" x14ac:dyDescent="0.2"/>
    <row r="222" ht="14.25" customHeight="1" x14ac:dyDescent="0.2"/>
    <row r="223" ht="14.25" customHeight="1" x14ac:dyDescent="0.2"/>
    <row r="224" ht="14.25" customHeight="1" x14ac:dyDescent="0.2"/>
    <row r="225" ht="14.25" customHeight="1" x14ac:dyDescent="0.2"/>
    <row r="226" ht="14.25" customHeight="1" x14ac:dyDescent="0.2"/>
    <row r="227" ht="14.25" customHeight="1" x14ac:dyDescent="0.2"/>
    <row r="228" ht="14.25" customHeight="1" x14ac:dyDescent="0.2"/>
    <row r="229" ht="14.25" customHeight="1" x14ac:dyDescent="0.2"/>
    <row r="230" ht="14.25" customHeight="1" x14ac:dyDescent="0.2"/>
    <row r="231" ht="14.25" customHeight="1" x14ac:dyDescent="0.2"/>
    <row r="232" ht="14.25" customHeight="1" x14ac:dyDescent="0.2"/>
    <row r="233" ht="14.25" customHeight="1" x14ac:dyDescent="0.2"/>
    <row r="234" ht="14.25" customHeight="1" x14ac:dyDescent="0.2"/>
    <row r="235" ht="14.25" customHeight="1" x14ac:dyDescent="0.2"/>
    <row r="236" ht="14.25" customHeight="1" x14ac:dyDescent="0.2"/>
    <row r="237" ht="14.25" customHeight="1" x14ac:dyDescent="0.2"/>
    <row r="238" ht="14.25" customHeight="1" x14ac:dyDescent="0.2"/>
    <row r="239" ht="14.25" customHeight="1" x14ac:dyDescent="0.2"/>
    <row r="240" ht="14.25" customHeight="1" x14ac:dyDescent="0.2"/>
    <row r="241" ht="14.25" customHeight="1" x14ac:dyDescent="0.2"/>
    <row r="242" ht="14.25" customHeight="1" x14ac:dyDescent="0.2"/>
    <row r="243" ht="14.25" customHeight="1" x14ac:dyDescent="0.2"/>
    <row r="244" ht="14.25" customHeight="1" x14ac:dyDescent="0.2"/>
    <row r="245" ht="14.25" customHeight="1" x14ac:dyDescent="0.2"/>
    <row r="246" ht="14.25" customHeight="1" x14ac:dyDescent="0.2"/>
    <row r="247" ht="14.25" customHeight="1" x14ac:dyDescent="0.2"/>
    <row r="248" ht="14.25" customHeight="1" x14ac:dyDescent="0.2"/>
    <row r="249" ht="14.25" customHeight="1" x14ac:dyDescent="0.2"/>
    <row r="250" ht="14.25" customHeight="1" x14ac:dyDescent="0.2"/>
    <row r="251" ht="14.25" customHeight="1" x14ac:dyDescent="0.2"/>
    <row r="252" ht="14.25" customHeight="1" x14ac:dyDescent="0.2"/>
    <row r="253" ht="14.25" customHeight="1" x14ac:dyDescent="0.2"/>
    <row r="254" ht="14.25" customHeight="1" x14ac:dyDescent="0.2"/>
    <row r="255" ht="14.25" customHeight="1" x14ac:dyDescent="0.2"/>
    <row r="256" ht="14.25" customHeight="1" x14ac:dyDescent="0.2"/>
    <row r="257" ht="14.25" customHeight="1" x14ac:dyDescent="0.2"/>
    <row r="258" ht="14.25" customHeight="1" x14ac:dyDescent="0.2"/>
    <row r="259" ht="14.25" customHeight="1" x14ac:dyDescent="0.2"/>
    <row r="260" ht="14.25" customHeight="1" x14ac:dyDescent="0.2"/>
    <row r="261" ht="14.25" customHeight="1" x14ac:dyDescent="0.2"/>
    <row r="262" ht="14.25" customHeight="1" x14ac:dyDescent="0.2"/>
    <row r="263" ht="14.25" customHeight="1" x14ac:dyDescent="0.2"/>
    <row r="264" ht="14.25" customHeight="1" x14ac:dyDescent="0.2"/>
    <row r="265" ht="14.25" customHeight="1" x14ac:dyDescent="0.2"/>
    <row r="266" ht="14.25" customHeight="1" x14ac:dyDescent="0.2"/>
    <row r="267" ht="14.25" customHeight="1" x14ac:dyDescent="0.2"/>
    <row r="268" ht="14.25" customHeight="1" x14ac:dyDescent="0.2"/>
    <row r="269" ht="14.25" customHeight="1" x14ac:dyDescent="0.2"/>
    <row r="270" ht="14.25" customHeight="1" x14ac:dyDescent="0.2"/>
    <row r="271" ht="14.25" customHeight="1" x14ac:dyDescent="0.2"/>
    <row r="272" ht="14.25" customHeight="1" x14ac:dyDescent="0.2"/>
    <row r="273" ht="14.25" customHeight="1" x14ac:dyDescent="0.2"/>
    <row r="274" ht="14.25" customHeight="1" x14ac:dyDescent="0.2"/>
    <row r="275" ht="14.25" customHeight="1" x14ac:dyDescent="0.2"/>
    <row r="276" ht="14.25" customHeight="1" x14ac:dyDescent="0.2"/>
    <row r="277" ht="14.25" customHeight="1" x14ac:dyDescent="0.2"/>
    <row r="278" ht="14.25" customHeight="1" x14ac:dyDescent="0.2"/>
    <row r="279" ht="14.25" customHeight="1" x14ac:dyDescent="0.2"/>
    <row r="280" ht="14.25" customHeight="1" x14ac:dyDescent="0.2"/>
    <row r="281" ht="14.25" customHeight="1" x14ac:dyDescent="0.2"/>
    <row r="282" ht="14.25" customHeight="1" x14ac:dyDescent="0.2"/>
    <row r="283" ht="14.25" customHeight="1" x14ac:dyDescent="0.2"/>
    <row r="284" ht="14.25" customHeight="1" x14ac:dyDescent="0.2"/>
    <row r="285" ht="14.25" customHeight="1" x14ac:dyDescent="0.2"/>
    <row r="286" ht="14.25" customHeight="1" x14ac:dyDescent="0.2"/>
    <row r="287" ht="14.25" customHeight="1" x14ac:dyDescent="0.2"/>
    <row r="288" ht="14.25" customHeight="1" x14ac:dyDescent="0.2"/>
    <row r="289" ht="14.25" customHeight="1" x14ac:dyDescent="0.2"/>
    <row r="290" ht="14.25" customHeight="1" x14ac:dyDescent="0.2"/>
    <row r="291" ht="14.25" customHeight="1" x14ac:dyDescent="0.2"/>
    <row r="292" ht="14.25" customHeight="1" x14ac:dyDescent="0.2"/>
    <row r="293" ht="14.25" customHeight="1" x14ac:dyDescent="0.2"/>
    <row r="294" ht="14.25" customHeight="1" x14ac:dyDescent="0.2"/>
    <row r="295" ht="14.25" customHeight="1" x14ac:dyDescent="0.2"/>
    <row r="296" ht="14.25" customHeight="1" x14ac:dyDescent="0.2"/>
    <row r="297" ht="14.25" customHeight="1" x14ac:dyDescent="0.2"/>
    <row r="298" ht="14.25" customHeight="1" x14ac:dyDescent="0.2"/>
    <row r="299" ht="14.25" customHeight="1" x14ac:dyDescent="0.2"/>
    <row r="300" ht="14.25" customHeight="1" x14ac:dyDescent="0.2"/>
    <row r="301" ht="14.25" customHeight="1" x14ac:dyDescent="0.2"/>
    <row r="302" ht="14.25" customHeight="1" x14ac:dyDescent="0.2"/>
    <row r="303" ht="14.25" customHeight="1" x14ac:dyDescent="0.2"/>
    <row r="304" ht="14.25" customHeight="1" x14ac:dyDescent="0.2"/>
    <row r="305" ht="14.25" customHeight="1" x14ac:dyDescent="0.2"/>
    <row r="306" ht="14.25" customHeight="1" x14ac:dyDescent="0.2"/>
    <row r="307" ht="14.25" customHeight="1" x14ac:dyDescent="0.2"/>
    <row r="308" ht="14.25" customHeight="1" x14ac:dyDescent="0.2"/>
    <row r="309" ht="14.25" customHeight="1" x14ac:dyDescent="0.2"/>
    <row r="310" ht="14.25" customHeight="1" x14ac:dyDescent="0.2"/>
    <row r="311" ht="14.25" customHeight="1" x14ac:dyDescent="0.2"/>
    <row r="312" ht="14.25" customHeight="1" x14ac:dyDescent="0.2"/>
    <row r="313" ht="14.25" customHeight="1" x14ac:dyDescent="0.2"/>
    <row r="314" ht="14.25" customHeight="1" x14ac:dyDescent="0.2"/>
    <row r="315" ht="14.25" customHeight="1" x14ac:dyDescent="0.2"/>
    <row r="316" ht="14.25" customHeight="1" x14ac:dyDescent="0.2"/>
    <row r="317" ht="14.25" customHeight="1" x14ac:dyDescent="0.2"/>
    <row r="318" ht="14.25" customHeight="1" x14ac:dyDescent="0.2"/>
    <row r="319" ht="14.25" customHeight="1" x14ac:dyDescent="0.2"/>
    <row r="320" ht="14.25" customHeight="1" x14ac:dyDescent="0.2"/>
    <row r="321" ht="14.25" customHeight="1" x14ac:dyDescent="0.2"/>
    <row r="322" ht="14.25" customHeight="1" x14ac:dyDescent="0.2"/>
    <row r="323" ht="14.25" customHeight="1" x14ac:dyDescent="0.2"/>
    <row r="324" ht="14.25" customHeight="1" x14ac:dyDescent="0.2"/>
    <row r="325" ht="14.25" customHeight="1" x14ac:dyDescent="0.2"/>
    <row r="326" ht="14.25" customHeight="1" x14ac:dyDescent="0.2"/>
    <row r="327" ht="14.25" customHeight="1" x14ac:dyDescent="0.2"/>
    <row r="328" ht="14.25" customHeight="1" x14ac:dyDescent="0.2"/>
    <row r="329" ht="14.25" customHeight="1" x14ac:dyDescent="0.2"/>
    <row r="330" ht="14.25" customHeight="1" x14ac:dyDescent="0.2"/>
    <row r="331" ht="14.25" customHeight="1" x14ac:dyDescent="0.2"/>
    <row r="332" ht="14.25" customHeight="1" x14ac:dyDescent="0.2"/>
    <row r="333" ht="14.25" customHeight="1" x14ac:dyDescent="0.2"/>
    <row r="334" ht="14.25" customHeight="1" x14ac:dyDescent="0.2"/>
    <row r="335" ht="14.25" customHeight="1" x14ac:dyDescent="0.2"/>
    <row r="336" ht="14.25" customHeight="1" x14ac:dyDescent="0.2"/>
    <row r="337" ht="14.25" customHeight="1" x14ac:dyDescent="0.2"/>
    <row r="338" ht="14.25" customHeight="1" x14ac:dyDescent="0.2"/>
    <row r="339" ht="14.25" customHeight="1" x14ac:dyDescent="0.2"/>
    <row r="340" ht="14.25" customHeight="1" x14ac:dyDescent="0.2"/>
    <row r="341" ht="14.25" customHeight="1" x14ac:dyDescent="0.2"/>
    <row r="342" ht="14.25" customHeight="1" x14ac:dyDescent="0.2"/>
    <row r="343" ht="14.25" customHeight="1" x14ac:dyDescent="0.2"/>
    <row r="344" ht="14.25" customHeight="1" x14ac:dyDescent="0.2"/>
    <row r="345" ht="14.25" customHeight="1" x14ac:dyDescent="0.2"/>
    <row r="346" ht="14.25" customHeight="1" x14ac:dyDescent="0.2"/>
    <row r="347" ht="14.25" customHeight="1" x14ac:dyDescent="0.2"/>
    <row r="348" ht="14.25" customHeight="1" x14ac:dyDescent="0.2"/>
    <row r="349" ht="14.25" customHeight="1" x14ac:dyDescent="0.2"/>
    <row r="350" ht="14.25" customHeight="1" x14ac:dyDescent="0.2"/>
    <row r="351" ht="14.25" customHeight="1" x14ac:dyDescent="0.2"/>
    <row r="352" ht="14.25" customHeight="1" x14ac:dyDescent="0.2"/>
    <row r="353" ht="14.25" customHeight="1" x14ac:dyDescent="0.2"/>
    <row r="354" ht="14.25" customHeight="1" x14ac:dyDescent="0.2"/>
    <row r="355" ht="14.25" customHeight="1" x14ac:dyDescent="0.2"/>
    <row r="356" ht="14.25" customHeight="1" x14ac:dyDescent="0.2"/>
    <row r="357" ht="14.25" customHeight="1" x14ac:dyDescent="0.2"/>
    <row r="358" ht="14.25" customHeight="1" x14ac:dyDescent="0.2"/>
    <row r="359" ht="14.25" customHeight="1" x14ac:dyDescent="0.2"/>
    <row r="360" ht="14.25" customHeight="1" x14ac:dyDescent="0.2"/>
    <row r="361" ht="14.25" customHeight="1" x14ac:dyDescent="0.2"/>
    <row r="362" ht="14.25" customHeight="1" x14ac:dyDescent="0.2"/>
    <row r="363" ht="14.25" customHeight="1" x14ac:dyDescent="0.2"/>
    <row r="364" ht="14.25" customHeight="1" x14ac:dyDescent="0.2"/>
    <row r="365" ht="14.25" customHeight="1" x14ac:dyDescent="0.2"/>
    <row r="366" ht="14.25" customHeight="1" x14ac:dyDescent="0.2"/>
    <row r="367" ht="14.25" customHeight="1" x14ac:dyDescent="0.2"/>
    <row r="368" ht="14.25" customHeight="1" x14ac:dyDescent="0.2"/>
    <row r="369" ht="14.25" customHeight="1" x14ac:dyDescent="0.2"/>
    <row r="370" ht="14.25" customHeight="1" x14ac:dyDescent="0.2"/>
    <row r="371" ht="14.25" customHeight="1" x14ac:dyDescent="0.2"/>
    <row r="372" ht="14.25" customHeight="1" x14ac:dyDescent="0.2"/>
    <row r="373" ht="14.25" customHeight="1" x14ac:dyDescent="0.2"/>
    <row r="374" ht="14.25" customHeight="1" x14ac:dyDescent="0.2"/>
    <row r="375" ht="14.25" customHeight="1" x14ac:dyDescent="0.2"/>
    <row r="376" ht="14.25" customHeight="1" x14ac:dyDescent="0.2"/>
    <row r="377" ht="14.25" customHeight="1" x14ac:dyDescent="0.2"/>
    <row r="378" ht="14.25" customHeight="1" x14ac:dyDescent="0.2"/>
    <row r="379" ht="14.25" customHeight="1" x14ac:dyDescent="0.2"/>
    <row r="380" ht="14.25" customHeight="1" x14ac:dyDescent="0.2"/>
    <row r="381" ht="14.25" customHeight="1" x14ac:dyDescent="0.2"/>
    <row r="382" ht="14.25" customHeight="1" x14ac:dyDescent="0.2"/>
    <row r="383" ht="14.25" customHeight="1" x14ac:dyDescent="0.2"/>
    <row r="384" ht="14.25" customHeight="1" x14ac:dyDescent="0.2"/>
    <row r="385" ht="14.25" customHeight="1" x14ac:dyDescent="0.2"/>
    <row r="386" ht="14.25" customHeight="1" x14ac:dyDescent="0.2"/>
    <row r="387" ht="14.25" customHeight="1" x14ac:dyDescent="0.2"/>
    <row r="388" ht="14.25" customHeight="1" x14ac:dyDescent="0.2"/>
    <row r="389" ht="14.25" customHeight="1" x14ac:dyDescent="0.2"/>
    <row r="390" ht="14.25" customHeight="1" x14ac:dyDescent="0.2"/>
    <row r="391" ht="14.25" customHeight="1" x14ac:dyDescent="0.2"/>
    <row r="392" ht="14.25" customHeight="1" x14ac:dyDescent="0.2"/>
    <row r="393" ht="14.25" customHeight="1" x14ac:dyDescent="0.2"/>
    <row r="394" ht="14.25" customHeight="1" x14ac:dyDescent="0.2"/>
    <row r="395" ht="14.25" customHeight="1" x14ac:dyDescent="0.2"/>
    <row r="396" ht="14.25" customHeight="1" x14ac:dyDescent="0.2"/>
    <row r="397" ht="14.25" customHeight="1" x14ac:dyDescent="0.2"/>
    <row r="398" ht="14.25" customHeight="1" x14ac:dyDescent="0.2"/>
    <row r="399" ht="14.25" customHeight="1" x14ac:dyDescent="0.2"/>
    <row r="400" ht="14.25" customHeight="1" x14ac:dyDescent="0.2"/>
    <row r="401" ht="14.25" customHeight="1" x14ac:dyDescent="0.2"/>
    <row r="402" ht="14.25" customHeight="1" x14ac:dyDescent="0.2"/>
    <row r="403" ht="14.25" customHeight="1" x14ac:dyDescent="0.2"/>
    <row r="404" ht="14.25" customHeight="1" x14ac:dyDescent="0.2"/>
    <row r="405" ht="14.25" customHeight="1" x14ac:dyDescent="0.2"/>
    <row r="406" ht="14.25" customHeight="1" x14ac:dyDescent="0.2"/>
    <row r="407" ht="14.25" customHeight="1" x14ac:dyDescent="0.2"/>
    <row r="408" ht="14.25" customHeight="1" x14ac:dyDescent="0.2"/>
    <row r="409" ht="14.25" customHeight="1" x14ac:dyDescent="0.2"/>
    <row r="410" ht="14.25" customHeight="1" x14ac:dyDescent="0.2"/>
    <row r="411" ht="14.25" customHeight="1" x14ac:dyDescent="0.2"/>
    <row r="412" ht="14.2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4.25" customHeight="1" x14ac:dyDescent="0.2"/>
    <row r="550" ht="14.25" customHeight="1" x14ac:dyDescent="0.2"/>
    <row r="551" ht="14.25" customHeight="1" x14ac:dyDescent="0.2"/>
    <row r="552" ht="14.25" customHeight="1" x14ac:dyDescent="0.2"/>
    <row r="553" ht="14.25" customHeight="1" x14ac:dyDescent="0.2"/>
    <row r="554" ht="14.25" customHeight="1" x14ac:dyDescent="0.2"/>
    <row r="555" ht="14.25" customHeight="1" x14ac:dyDescent="0.2"/>
    <row r="556" ht="14.25" customHeight="1" x14ac:dyDescent="0.2"/>
    <row r="557" ht="14.25" customHeight="1" x14ac:dyDescent="0.2"/>
    <row r="558" ht="14.25" customHeight="1" x14ac:dyDescent="0.2"/>
    <row r="559" ht="14.25" customHeight="1" x14ac:dyDescent="0.2"/>
    <row r="560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4.25" customHeight="1" x14ac:dyDescent="0.2"/>
    <row r="565" ht="14.25" customHeight="1" x14ac:dyDescent="0.2"/>
    <row r="566" ht="14.25" customHeight="1" x14ac:dyDescent="0.2"/>
    <row r="567" ht="14.25" customHeight="1" x14ac:dyDescent="0.2"/>
    <row r="568" ht="14.25" customHeight="1" x14ac:dyDescent="0.2"/>
    <row r="569" ht="14.25" customHeight="1" x14ac:dyDescent="0.2"/>
    <row r="570" ht="14.25" customHeight="1" x14ac:dyDescent="0.2"/>
    <row r="571" ht="14.25" customHeight="1" x14ac:dyDescent="0.2"/>
    <row r="572" ht="14.25" customHeight="1" x14ac:dyDescent="0.2"/>
    <row r="573" ht="14.25" customHeight="1" x14ac:dyDescent="0.2"/>
    <row r="574" ht="14.2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4.25" customHeight="1" x14ac:dyDescent="0.2"/>
    <row r="595" ht="14.25" customHeight="1" x14ac:dyDescent="0.2"/>
    <row r="596" ht="14.25" customHeight="1" x14ac:dyDescent="0.2"/>
    <row r="597" ht="14.25" customHeight="1" x14ac:dyDescent="0.2"/>
    <row r="598" ht="14.25" customHeight="1" x14ac:dyDescent="0.2"/>
    <row r="599" ht="14.25" customHeight="1" x14ac:dyDescent="0.2"/>
    <row r="600" ht="14.25" customHeight="1" x14ac:dyDescent="0.2"/>
    <row r="601" ht="14.25" customHeight="1" x14ac:dyDescent="0.2"/>
    <row r="602" ht="14.25" customHeight="1" x14ac:dyDescent="0.2"/>
    <row r="603" ht="14.25" customHeight="1" x14ac:dyDescent="0.2"/>
    <row r="604" ht="14.25" customHeight="1" x14ac:dyDescent="0.2"/>
    <row r="605" ht="14.25" customHeight="1" x14ac:dyDescent="0.2"/>
    <row r="606" ht="14.25" customHeight="1" x14ac:dyDescent="0.2"/>
    <row r="607" ht="14.25" customHeight="1" x14ac:dyDescent="0.2"/>
    <row r="608" ht="14.25" customHeight="1" x14ac:dyDescent="0.2"/>
    <row r="609" ht="14.25" customHeight="1" x14ac:dyDescent="0.2"/>
    <row r="610" ht="14.25" customHeight="1" x14ac:dyDescent="0.2"/>
    <row r="611" ht="14.25" customHeight="1" x14ac:dyDescent="0.2"/>
    <row r="612" ht="14.25" customHeight="1" x14ac:dyDescent="0.2"/>
    <row r="613" ht="14.25" customHeight="1" x14ac:dyDescent="0.2"/>
    <row r="614" ht="14.25" customHeight="1" x14ac:dyDescent="0.2"/>
    <row r="615" ht="14.25" customHeight="1" x14ac:dyDescent="0.2"/>
    <row r="616" ht="14.25" customHeight="1" x14ac:dyDescent="0.2"/>
    <row r="617" ht="14.2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4.25" customHeight="1" x14ac:dyDescent="0.2"/>
    <row r="626" ht="14.25" customHeight="1" x14ac:dyDescent="0.2"/>
    <row r="627" ht="14.25" customHeight="1" x14ac:dyDescent="0.2"/>
    <row r="628" ht="14.25" customHeight="1" x14ac:dyDescent="0.2"/>
    <row r="629" ht="14.25" customHeight="1" x14ac:dyDescent="0.2"/>
    <row r="630" ht="14.25" customHeight="1" x14ac:dyDescent="0.2"/>
    <row r="631" ht="14.25" customHeight="1" x14ac:dyDescent="0.2"/>
    <row r="632" ht="14.25" customHeight="1" x14ac:dyDescent="0.2"/>
    <row r="633" ht="14.25" customHeight="1" x14ac:dyDescent="0.2"/>
    <row r="634" ht="14.25" customHeight="1" x14ac:dyDescent="0.2"/>
    <row r="635" ht="14.25" customHeight="1" x14ac:dyDescent="0.2"/>
    <row r="636" ht="14.25" customHeight="1" x14ac:dyDescent="0.2"/>
    <row r="637" ht="14.25" customHeight="1" x14ac:dyDescent="0.2"/>
    <row r="638" ht="14.25" customHeight="1" x14ac:dyDescent="0.2"/>
    <row r="639" ht="14.25" customHeight="1" x14ac:dyDescent="0.2"/>
    <row r="640" ht="14.25" customHeight="1" x14ac:dyDescent="0.2"/>
    <row r="641" ht="14.25" customHeight="1" x14ac:dyDescent="0.2"/>
    <row r="642" ht="14.25" customHeight="1" x14ac:dyDescent="0.2"/>
    <row r="643" ht="14.25" customHeight="1" x14ac:dyDescent="0.2"/>
    <row r="644" ht="14.25" customHeight="1" x14ac:dyDescent="0.2"/>
    <row r="645" ht="14.25" customHeight="1" x14ac:dyDescent="0.2"/>
    <row r="646" ht="14.25" customHeight="1" x14ac:dyDescent="0.2"/>
    <row r="647" ht="14.25" customHeight="1" x14ac:dyDescent="0.2"/>
    <row r="648" ht="14.25" customHeight="1" x14ac:dyDescent="0.2"/>
    <row r="649" ht="14.25" customHeight="1" x14ac:dyDescent="0.2"/>
    <row r="650" ht="14.25" customHeight="1" x14ac:dyDescent="0.2"/>
    <row r="651" ht="14.25" customHeight="1" x14ac:dyDescent="0.2"/>
    <row r="652" ht="14.25" customHeight="1" x14ac:dyDescent="0.2"/>
    <row r="653" ht="14.25" customHeight="1" x14ac:dyDescent="0.2"/>
    <row r="654" ht="14.25" customHeight="1" x14ac:dyDescent="0.2"/>
    <row r="655" ht="14.25" customHeight="1" x14ac:dyDescent="0.2"/>
    <row r="656" ht="14.25" customHeight="1" x14ac:dyDescent="0.2"/>
    <row r="657" ht="14.25" customHeight="1" x14ac:dyDescent="0.2"/>
    <row r="658" ht="14.25" customHeight="1" x14ac:dyDescent="0.2"/>
    <row r="659" ht="14.25" customHeight="1" x14ac:dyDescent="0.2"/>
    <row r="660" ht="14.25" customHeight="1" x14ac:dyDescent="0.2"/>
    <row r="661" ht="14.25" customHeight="1" x14ac:dyDescent="0.2"/>
    <row r="662" ht="14.25" customHeight="1" x14ac:dyDescent="0.2"/>
    <row r="663" ht="14.25" customHeight="1" x14ac:dyDescent="0.2"/>
    <row r="664" ht="14.25" customHeight="1" x14ac:dyDescent="0.2"/>
    <row r="665" ht="14.25" customHeight="1" x14ac:dyDescent="0.2"/>
    <row r="666" ht="14.25" customHeight="1" x14ac:dyDescent="0.2"/>
    <row r="667" ht="14.25" customHeight="1" x14ac:dyDescent="0.2"/>
    <row r="668" ht="14.25" customHeight="1" x14ac:dyDescent="0.2"/>
    <row r="669" ht="14.25" customHeight="1" x14ac:dyDescent="0.2"/>
    <row r="670" ht="14.25" customHeight="1" x14ac:dyDescent="0.2"/>
    <row r="671" ht="14.25" customHeight="1" x14ac:dyDescent="0.2"/>
    <row r="672" ht="14.25" customHeight="1" x14ac:dyDescent="0.2"/>
    <row r="673" ht="14.25" customHeight="1" x14ac:dyDescent="0.2"/>
    <row r="674" ht="14.25" customHeight="1" x14ac:dyDescent="0.2"/>
    <row r="675" ht="14.25" customHeight="1" x14ac:dyDescent="0.2"/>
    <row r="676" ht="14.25" customHeight="1" x14ac:dyDescent="0.2"/>
    <row r="677" ht="14.25" customHeight="1" x14ac:dyDescent="0.2"/>
    <row r="678" ht="14.25" customHeight="1" x14ac:dyDescent="0.2"/>
    <row r="679" ht="14.25" customHeight="1" x14ac:dyDescent="0.2"/>
    <row r="680" ht="14.25" customHeight="1" x14ac:dyDescent="0.2"/>
    <row r="681" ht="14.25" customHeight="1" x14ac:dyDescent="0.2"/>
    <row r="682" ht="14.25" customHeight="1" x14ac:dyDescent="0.2"/>
    <row r="683" ht="14.25" customHeight="1" x14ac:dyDescent="0.2"/>
    <row r="684" ht="14.25" customHeight="1" x14ac:dyDescent="0.2"/>
    <row r="685" ht="14.25" customHeight="1" x14ac:dyDescent="0.2"/>
    <row r="686" ht="14.25" customHeight="1" x14ac:dyDescent="0.2"/>
    <row r="687" ht="14.25" customHeight="1" x14ac:dyDescent="0.2"/>
    <row r="688" ht="14.25" customHeight="1" x14ac:dyDescent="0.2"/>
    <row r="689" ht="14.25" customHeight="1" x14ac:dyDescent="0.2"/>
    <row r="690" ht="14.25" customHeight="1" x14ac:dyDescent="0.2"/>
    <row r="691" ht="14.25" customHeight="1" x14ac:dyDescent="0.2"/>
    <row r="692" ht="14.25" customHeight="1" x14ac:dyDescent="0.2"/>
    <row r="693" ht="14.25" customHeight="1" x14ac:dyDescent="0.2"/>
    <row r="694" ht="14.25" customHeight="1" x14ac:dyDescent="0.2"/>
    <row r="695" ht="14.25" customHeight="1" x14ac:dyDescent="0.2"/>
    <row r="696" ht="14.25" customHeight="1" x14ac:dyDescent="0.2"/>
    <row r="697" ht="14.25" customHeight="1" x14ac:dyDescent="0.2"/>
    <row r="698" ht="14.25" customHeight="1" x14ac:dyDescent="0.2"/>
    <row r="699" ht="14.25" customHeight="1" x14ac:dyDescent="0.2"/>
    <row r="700" ht="14.25" customHeight="1" x14ac:dyDescent="0.2"/>
    <row r="701" ht="14.25" customHeight="1" x14ac:dyDescent="0.2"/>
    <row r="702" ht="14.25" customHeight="1" x14ac:dyDescent="0.2"/>
    <row r="703" ht="14.25" customHeight="1" x14ac:dyDescent="0.2"/>
    <row r="704" ht="14.25" customHeight="1" x14ac:dyDescent="0.2"/>
    <row r="705" ht="14.25" customHeight="1" x14ac:dyDescent="0.2"/>
    <row r="706" ht="14.25" customHeight="1" x14ac:dyDescent="0.2"/>
    <row r="707" ht="14.25" customHeight="1" x14ac:dyDescent="0.2"/>
    <row r="708" ht="14.25" customHeight="1" x14ac:dyDescent="0.2"/>
    <row r="709" ht="14.25" customHeight="1" x14ac:dyDescent="0.2"/>
    <row r="710" ht="14.25" customHeight="1" x14ac:dyDescent="0.2"/>
    <row r="711" ht="14.25" customHeight="1" x14ac:dyDescent="0.2"/>
    <row r="712" ht="14.25" customHeight="1" x14ac:dyDescent="0.2"/>
    <row r="713" ht="14.25" customHeight="1" x14ac:dyDescent="0.2"/>
    <row r="714" ht="14.25" customHeight="1" x14ac:dyDescent="0.2"/>
    <row r="715" ht="14.25" customHeight="1" x14ac:dyDescent="0.2"/>
    <row r="716" ht="14.25" customHeight="1" x14ac:dyDescent="0.2"/>
    <row r="717" ht="14.25" customHeight="1" x14ac:dyDescent="0.2"/>
    <row r="718" ht="14.25" customHeight="1" x14ac:dyDescent="0.2"/>
    <row r="719" ht="14.25" customHeight="1" x14ac:dyDescent="0.2"/>
    <row r="720" ht="14.25" customHeight="1" x14ac:dyDescent="0.2"/>
    <row r="721" ht="14.25" customHeight="1" x14ac:dyDescent="0.2"/>
    <row r="722" ht="14.25" customHeight="1" x14ac:dyDescent="0.2"/>
    <row r="723" ht="14.25" customHeight="1" x14ac:dyDescent="0.2"/>
    <row r="724" ht="14.25" customHeight="1" x14ac:dyDescent="0.2"/>
    <row r="725" ht="14.25" customHeight="1" x14ac:dyDescent="0.2"/>
    <row r="726" ht="14.25" customHeight="1" x14ac:dyDescent="0.2"/>
    <row r="727" ht="14.25" customHeight="1" x14ac:dyDescent="0.2"/>
    <row r="728" ht="14.25" customHeight="1" x14ac:dyDescent="0.2"/>
    <row r="729" ht="14.25" customHeight="1" x14ac:dyDescent="0.2"/>
    <row r="730" ht="14.25" customHeight="1" x14ac:dyDescent="0.2"/>
    <row r="731" ht="14.25" customHeight="1" x14ac:dyDescent="0.2"/>
    <row r="732" ht="14.25" customHeight="1" x14ac:dyDescent="0.2"/>
    <row r="733" ht="14.25" customHeight="1" x14ac:dyDescent="0.2"/>
    <row r="734" ht="14.25" customHeight="1" x14ac:dyDescent="0.2"/>
    <row r="735" ht="14.25" customHeight="1" x14ac:dyDescent="0.2"/>
    <row r="736" ht="14.25" customHeight="1" x14ac:dyDescent="0.2"/>
    <row r="737" ht="14.25" customHeight="1" x14ac:dyDescent="0.2"/>
    <row r="738" ht="14.25" customHeight="1" x14ac:dyDescent="0.2"/>
    <row r="739" ht="14.25" customHeight="1" x14ac:dyDescent="0.2"/>
    <row r="740" ht="14.25" customHeight="1" x14ac:dyDescent="0.2"/>
    <row r="741" ht="14.25" customHeight="1" x14ac:dyDescent="0.2"/>
    <row r="742" ht="14.25" customHeight="1" x14ac:dyDescent="0.2"/>
    <row r="743" ht="14.25" customHeight="1" x14ac:dyDescent="0.2"/>
    <row r="744" ht="14.25" customHeight="1" x14ac:dyDescent="0.2"/>
    <row r="745" ht="14.25" customHeight="1" x14ac:dyDescent="0.2"/>
    <row r="746" ht="14.25" customHeight="1" x14ac:dyDescent="0.2"/>
    <row r="747" ht="14.25" customHeight="1" x14ac:dyDescent="0.2"/>
    <row r="748" ht="14.25" customHeight="1" x14ac:dyDescent="0.2"/>
    <row r="749" ht="14.25" customHeight="1" x14ac:dyDescent="0.2"/>
    <row r="750" ht="14.25" customHeight="1" x14ac:dyDescent="0.2"/>
    <row r="751" ht="14.25" customHeight="1" x14ac:dyDescent="0.2"/>
    <row r="752" ht="14.25" customHeight="1" x14ac:dyDescent="0.2"/>
    <row r="753" ht="14.25" customHeight="1" x14ac:dyDescent="0.2"/>
    <row r="754" ht="14.25" customHeight="1" x14ac:dyDescent="0.2"/>
    <row r="755" ht="14.25" customHeight="1" x14ac:dyDescent="0.2"/>
    <row r="756" ht="14.25" customHeight="1" x14ac:dyDescent="0.2"/>
    <row r="757" ht="14.25" customHeight="1" x14ac:dyDescent="0.2"/>
    <row r="758" ht="14.25" customHeight="1" x14ac:dyDescent="0.2"/>
    <row r="759" ht="14.25" customHeight="1" x14ac:dyDescent="0.2"/>
    <row r="760" ht="14.25" customHeight="1" x14ac:dyDescent="0.2"/>
    <row r="761" ht="14.25" customHeight="1" x14ac:dyDescent="0.2"/>
    <row r="762" ht="14.25" customHeight="1" x14ac:dyDescent="0.2"/>
    <row r="763" ht="14.25" customHeight="1" x14ac:dyDescent="0.2"/>
    <row r="764" ht="14.25" customHeight="1" x14ac:dyDescent="0.2"/>
    <row r="765" ht="14.25" customHeight="1" x14ac:dyDescent="0.2"/>
    <row r="766" ht="14.25" customHeight="1" x14ac:dyDescent="0.2"/>
    <row r="767" ht="14.25" customHeight="1" x14ac:dyDescent="0.2"/>
    <row r="768" ht="14.25" customHeight="1" x14ac:dyDescent="0.2"/>
    <row r="769" ht="14.25" customHeight="1" x14ac:dyDescent="0.2"/>
    <row r="770" ht="14.25" customHeight="1" x14ac:dyDescent="0.2"/>
    <row r="771" ht="14.25" customHeight="1" x14ac:dyDescent="0.2"/>
    <row r="772" ht="14.25" customHeight="1" x14ac:dyDescent="0.2"/>
    <row r="773" ht="14.25" customHeight="1" x14ac:dyDescent="0.2"/>
    <row r="774" ht="14.25" customHeight="1" x14ac:dyDescent="0.2"/>
    <row r="775" ht="14.25" customHeight="1" x14ac:dyDescent="0.2"/>
    <row r="776" ht="14.25" customHeight="1" x14ac:dyDescent="0.2"/>
    <row r="777" ht="14.25" customHeight="1" x14ac:dyDescent="0.2"/>
    <row r="778" ht="14.25" customHeight="1" x14ac:dyDescent="0.2"/>
    <row r="779" ht="14.25" customHeight="1" x14ac:dyDescent="0.2"/>
    <row r="780" ht="14.25" customHeight="1" x14ac:dyDescent="0.2"/>
    <row r="781" ht="14.25" customHeight="1" x14ac:dyDescent="0.2"/>
    <row r="782" ht="14.25" customHeight="1" x14ac:dyDescent="0.2"/>
    <row r="783" ht="14.25" customHeight="1" x14ac:dyDescent="0.2"/>
    <row r="784" ht="14.25" customHeight="1" x14ac:dyDescent="0.2"/>
    <row r="785" ht="14.25" customHeight="1" x14ac:dyDescent="0.2"/>
    <row r="786" ht="14.25" customHeight="1" x14ac:dyDescent="0.2"/>
    <row r="787" ht="14.25" customHeight="1" x14ac:dyDescent="0.2"/>
    <row r="788" ht="14.25" customHeight="1" x14ac:dyDescent="0.2"/>
    <row r="789" ht="14.25" customHeight="1" x14ac:dyDescent="0.2"/>
    <row r="790" ht="14.25" customHeight="1" x14ac:dyDescent="0.2"/>
    <row r="791" ht="14.25" customHeight="1" x14ac:dyDescent="0.2"/>
    <row r="792" ht="14.25" customHeight="1" x14ac:dyDescent="0.2"/>
    <row r="793" ht="14.25" customHeight="1" x14ac:dyDescent="0.2"/>
    <row r="794" ht="14.25" customHeight="1" x14ac:dyDescent="0.2"/>
    <row r="795" ht="14.25" customHeight="1" x14ac:dyDescent="0.2"/>
    <row r="796" ht="14.25" customHeight="1" x14ac:dyDescent="0.2"/>
    <row r="797" ht="14.25" customHeight="1" x14ac:dyDescent="0.2"/>
    <row r="798" ht="14.25" customHeight="1" x14ac:dyDescent="0.2"/>
    <row r="799" ht="14.25" customHeight="1" x14ac:dyDescent="0.2"/>
    <row r="800" ht="14.25" customHeight="1" x14ac:dyDescent="0.2"/>
    <row r="801" ht="14.25" customHeight="1" x14ac:dyDescent="0.2"/>
    <row r="802" ht="14.25" customHeight="1" x14ac:dyDescent="0.2"/>
    <row r="803" ht="14.25" customHeight="1" x14ac:dyDescent="0.2"/>
    <row r="804" ht="14.25" customHeight="1" x14ac:dyDescent="0.2"/>
    <row r="805" ht="14.25" customHeight="1" x14ac:dyDescent="0.2"/>
    <row r="806" ht="14.25" customHeight="1" x14ac:dyDescent="0.2"/>
    <row r="807" ht="14.25" customHeight="1" x14ac:dyDescent="0.2"/>
    <row r="808" ht="14.25" customHeight="1" x14ac:dyDescent="0.2"/>
    <row r="809" ht="14.25" customHeight="1" x14ac:dyDescent="0.2"/>
    <row r="810" ht="14.25" customHeight="1" x14ac:dyDescent="0.2"/>
    <row r="811" ht="14.25" customHeight="1" x14ac:dyDescent="0.2"/>
    <row r="812" ht="14.25" customHeight="1" x14ac:dyDescent="0.2"/>
    <row r="813" ht="14.25" customHeight="1" x14ac:dyDescent="0.2"/>
    <row r="814" ht="14.25" customHeight="1" x14ac:dyDescent="0.2"/>
    <row r="815" ht="14.25" customHeight="1" x14ac:dyDescent="0.2"/>
    <row r="816" ht="14.25" customHeight="1" x14ac:dyDescent="0.2"/>
    <row r="817" ht="14.25" customHeight="1" x14ac:dyDescent="0.2"/>
    <row r="818" ht="14.25" customHeight="1" x14ac:dyDescent="0.2"/>
    <row r="819" ht="14.25" customHeight="1" x14ac:dyDescent="0.2"/>
    <row r="820" ht="14.25" customHeight="1" x14ac:dyDescent="0.2"/>
    <row r="821" ht="14.25" customHeight="1" x14ac:dyDescent="0.2"/>
    <row r="822" ht="14.25" customHeight="1" x14ac:dyDescent="0.2"/>
    <row r="823" ht="14.25" customHeight="1" x14ac:dyDescent="0.2"/>
    <row r="824" ht="14.25" customHeight="1" x14ac:dyDescent="0.2"/>
    <row r="825" ht="14.25" customHeight="1" x14ac:dyDescent="0.2"/>
    <row r="826" ht="14.25" customHeight="1" x14ac:dyDescent="0.2"/>
    <row r="827" ht="14.25" customHeight="1" x14ac:dyDescent="0.2"/>
    <row r="828" ht="14.25" customHeight="1" x14ac:dyDescent="0.2"/>
    <row r="829" ht="14.25" customHeight="1" x14ac:dyDescent="0.2"/>
    <row r="830" ht="14.25" customHeight="1" x14ac:dyDescent="0.2"/>
    <row r="831" ht="14.25" customHeight="1" x14ac:dyDescent="0.2"/>
    <row r="832" ht="14.25" customHeight="1" x14ac:dyDescent="0.2"/>
    <row r="833" ht="14.25" customHeight="1" x14ac:dyDescent="0.2"/>
    <row r="834" ht="14.25" customHeight="1" x14ac:dyDescent="0.2"/>
    <row r="835" ht="14.25" customHeight="1" x14ac:dyDescent="0.2"/>
    <row r="836" ht="14.25" customHeight="1" x14ac:dyDescent="0.2"/>
    <row r="837" ht="14.25" customHeight="1" x14ac:dyDescent="0.2"/>
    <row r="838" ht="14.25" customHeight="1" x14ac:dyDescent="0.2"/>
    <row r="839" ht="14.25" customHeight="1" x14ac:dyDescent="0.2"/>
    <row r="840" ht="14.25" customHeight="1" x14ac:dyDescent="0.2"/>
    <row r="841" ht="14.25" customHeight="1" x14ac:dyDescent="0.2"/>
    <row r="842" ht="14.25" customHeight="1" x14ac:dyDescent="0.2"/>
    <row r="843" ht="14.25" customHeight="1" x14ac:dyDescent="0.2"/>
    <row r="844" ht="14.25" customHeight="1" x14ac:dyDescent="0.2"/>
    <row r="845" ht="14.25" customHeight="1" x14ac:dyDescent="0.2"/>
    <row r="846" ht="14.25" customHeight="1" x14ac:dyDescent="0.2"/>
    <row r="847" ht="14.25" customHeight="1" x14ac:dyDescent="0.2"/>
    <row r="848" ht="14.25" customHeight="1" x14ac:dyDescent="0.2"/>
    <row r="849" ht="14.25" customHeight="1" x14ac:dyDescent="0.2"/>
    <row r="850" ht="14.25" customHeight="1" x14ac:dyDescent="0.2"/>
    <row r="851" ht="14.25" customHeight="1" x14ac:dyDescent="0.2"/>
    <row r="852" ht="14.25" customHeight="1" x14ac:dyDescent="0.2"/>
    <row r="853" ht="14.25" customHeight="1" x14ac:dyDescent="0.2"/>
    <row r="854" ht="14.25" customHeight="1" x14ac:dyDescent="0.2"/>
    <row r="855" ht="14.25" customHeight="1" x14ac:dyDescent="0.2"/>
    <row r="856" ht="14.25" customHeight="1" x14ac:dyDescent="0.2"/>
    <row r="857" ht="14.25" customHeight="1" x14ac:dyDescent="0.2"/>
    <row r="858" ht="14.25" customHeight="1" x14ac:dyDescent="0.2"/>
    <row r="859" ht="14.25" customHeight="1" x14ac:dyDescent="0.2"/>
    <row r="860" ht="14.25" customHeight="1" x14ac:dyDescent="0.2"/>
    <row r="861" ht="14.25" customHeight="1" x14ac:dyDescent="0.2"/>
    <row r="862" ht="14.25" customHeight="1" x14ac:dyDescent="0.2"/>
    <row r="863" ht="14.25" customHeight="1" x14ac:dyDescent="0.2"/>
    <row r="864" ht="14.25" customHeight="1" x14ac:dyDescent="0.2"/>
    <row r="865" ht="14.25" customHeight="1" x14ac:dyDescent="0.2"/>
    <row r="866" ht="14.25" customHeight="1" x14ac:dyDescent="0.2"/>
    <row r="867" ht="14.25" customHeight="1" x14ac:dyDescent="0.2"/>
    <row r="868" ht="14.25" customHeight="1" x14ac:dyDescent="0.2"/>
    <row r="869" ht="14.25" customHeight="1" x14ac:dyDescent="0.2"/>
    <row r="870" ht="14.25" customHeight="1" x14ac:dyDescent="0.2"/>
    <row r="871" ht="14.25" customHeight="1" x14ac:dyDescent="0.2"/>
    <row r="872" ht="14.25" customHeight="1" x14ac:dyDescent="0.2"/>
    <row r="873" ht="14.25" customHeight="1" x14ac:dyDescent="0.2"/>
    <row r="874" ht="14.25" customHeight="1" x14ac:dyDescent="0.2"/>
    <row r="875" ht="14.25" customHeight="1" x14ac:dyDescent="0.2"/>
    <row r="876" ht="14.25" customHeight="1" x14ac:dyDescent="0.2"/>
    <row r="877" ht="14.25" customHeight="1" x14ac:dyDescent="0.2"/>
    <row r="878" ht="14.25" customHeight="1" x14ac:dyDescent="0.2"/>
    <row r="879" ht="14.25" customHeight="1" x14ac:dyDescent="0.2"/>
    <row r="880" ht="14.25" customHeight="1" x14ac:dyDescent="0.2"/>
    <row r="881" ht="14.25" customHeight="1" x14ac:dyDescent="0.2"/>
    <row r="882" ht="14.25" customHeight="1" x14ac:dyDescent="0.2"/>
    <row r="883" ht="14.25" customHeight="1" x14ac:dyDescent="0.2"/>
    <row r="884" ht="14.25" customHeight="1" x14ac:dyDescent="0.2"/>
    <row r="885" ht="14.25" customHeight="1" x14ac:dyDescent="0.2"/>
    <row r="886" ht="14.25" customHeight="1" x14ac:dyDescent="0.2"/>
    <row r="887" ht="14.25" customHeight="1" x14ac:dyDescent="0.2"/>
    <row r="888" ht="14.25" customHeight="1" x14ac:dyDescent="0.2"/>
    <row r="889" ht="14.25" customHeight="1" x14ac:dyDescent="0.2"/>
    <row r="890" ht="14.25" customHeight="1" x14ac:dyDescent="0.2"/>
    <row r="891" ht="14.25" customHeight="1" x14ac:dyDescent="0.2"/>
    <row r="892" ht="14.25" customHeight="1" x14ac:dyDescent="0.2"/>
    <row r="893" ht="14.25" customHeight="1" x14ac:dyDescent="0.2"/>
    <row r="894" ht="14.25" customHeight="1" x14ac:dyDescent="0.2"/>
    <row r="895" ht="14.25" customHeight="1" x14ac:dyDescent="0.2"/>
    <row r="896" ht="14.25" customHeight="1" x14ac:dyDescent="0.2"/>
    <row r="897" ht="14.25" customHeight="1" x14ac:dyDescent="0.2"/>
    <row r="898" ht="14.25" customHeight="1" x14ac:dyDescent="0.2"/>
    <row r="899" ht="14.25" customHeight="1" x14ac:dyDescent="0.2"/>
    <row r="900" ht="14.25" customHeight="1" x14ac:dyDescent="0.2"/>
    <row r="901" ht="14.25" customHeight="1" x14ac:dyDescent="0.2"/>
    <row r="902" ht="14.25" customHeight="1" x14ac:dyDescent="0.2"/>
    <row r="903" ht="14.25" customHeight="1" x14ac:dyDescent="0.2"/>
    <row r="904" ht="14.25" customHeight="1" x14ac:dyDescent="0.2"/>
    <row r="905" ht="14.25" customHeight="1" x14ac:dyDescent="0.2"/>
    <row r="906" ht="14.25" customHeight="1" x14ac:dyDescent="0.2"/>
    <row r="907" ht="14.25" customHeight="1" x14ac:dyDescent="0.2"/>
    <row r="908" ht="14.25" customHeight="1" x14ac:dyDescent="0.2"/>
    <row r="909" ht="14.25" customHeight="1" x14ac:dyDescent="0.2"/>
    <row r="910" ht="14.25" customHeight="1" x14ac:dyDescent="0.2"/>
    <row r="911" ht="14.25" customHeight="1" x14ac:dyDescent="0.2"/>
    <row r="912" ht="14.25" customHeight="1" x14ac:dyDescent="0.2"/>
    <row r="913" ht="14.25" customHeight="1" x14ac:dyDescent="0.2"/>
    <row r="914" ht="14.25" customHeight="1" x14ac:dyDescent="0.2"/>
    <row r="915" ht="14.25" customHeight="1" x14ac:dyDescent="0.2"/>
    <row r="916" ht="14.25" customHeight="1" x14ac:dyDescent="0.2"/>
    <row r="917" ht="14.25" customHeight="1" x14ac:dyDescent="0.2"/>
    <row r="918" ht="14.25" customHeight="1" x14ac:dyDescent="0.2"/>
    <row r="919" ht="14.25" customHeight="1" x14ac:dyDescent="0.2"/>
    <row r="920" ht="14.25" customHeight="1" x14ac:dyDescent="0.2"/>
    <row r="921" ht="14.25" customHeight="1" x14ac:dyDescent="0.2"/>
    <row r="922" ht="14.25" customHeight="1" x14ac:dyDescent="0.2"/>
    <row r="923" ht="14.25" customHeight="1" x14ac:dyDescent="0.2"/>
    <row r="924" ht="14.25" customHeight="1" x14ac:dyDescent="0.2"/>
    <row r="925" ht="14.25" customHeight="1" x14ac:dyDescent="0.2"/>
    <row r="926" ht="14.25" customHeight="1" x14ac:dyDescent="0.2"/>
    <row r="927" ht="14.25" customHeight="1" x14ac:dyDescent="0.2"/>
    <row r="928" ht="14.25" customHeight="1" x14ac:dyDescent="0.2"/>
    <row r="929" ht="14.25" customHeight="1" x14ac:dyDescent="0.2"/>
    <row r="930" ht="14.25" customHeight="1" x14ac:dyDescent="0.2"/>
    <row r="931" ht="14.25" customHeight="1" x14ac:dyDescent="0.2"/>
    <row r="932" ht="14.25" customHeight="1" x14ac:dyDescent="0.2"/>
    <row r="933" ht="14.25" customHeight="1" x14ac:dyDescent="0.2"/>
    <row r="934" ht="14.25" customHeight="1" x14ac:dyDescent="0.2"/>
    <row r="935" ht="14.25" customHeight="1" x14ac:dyDescent="0.2"/>
    <row r="936" ht="14.25" customHeight="1" x14ac:dyDescent="0.2"/>
    <row r="937" ht="14.25" customHeight="1" x14ac:dyDescent="0.2"/>
    <row r="938" ht="14.25" customHeight="1" x14ac:dyDescent="0.2"/>
    <row r="939" ht="14.25" customHeight="1" x14ac:dyDescent="0.2"/>
    <row r="940" ht="14.25" customHeight="1" x14ac:dyDescent="0.2"/>
    <row r="941" ht="14.25" customHeight="1" x14ac:dyDescent="0.2"/>
    <row r="942" ht="14.25" customHeight="1" x14ac:dyDescent="0.2"/>
    <row r="943" ht="14.25" customHeight="1" x14ac:dyDescent="0.2"/>
    <row r="944" ht="14.25" customHeight="1" x14ac:dyDescent="0.2"/>
    <row r="945" ht="14.25" customHeight="1" x14ac:dyDescent="0.2"/>
    <row r="946" ht="14.25" customHeight="1" x14ac:dyDescent="0.2"/>
    <row r="947" ht="14.25" customHeight="1" x14ac:dyDescent="0.2"/>
    <row r="948" ht="14.25" customHeight="1" x14ac:dyDescent="0.2"/>
    <row r="949" ht="14.25" customHeight="1" x14ac:dyDescent="0.2"/>
    <row r="950" ht="14.25" customHeight="1" x14ac:dyDescent="0.2"/>
    <row r="951" ht="14.25" customHeight="1" x14ac:dyDescent="0.2"/>
    <row r="952" ht="14.25" customHeight="1" x14ac:dyDescent="0.2"/>
    <row r="953" ht="14.25" customHeight="1" x14ac:dyDescent="0.2"/>
    <row r="954" ht="14.25" customHeight="1" x14ac:dyDescent="0.2"/>
    <row r="955" ht="14.25" customHeight="1" x14ac:dyDescent="0.2"/>
    <row r="956" ht="14.25" customHeight="1" x14ac:dyDescent="0.2"/>
    <row r="957" ht="14.25" customHeight="1" x14ac:dyDescent="0.2"/>
    <row r="958" ht="14.25" customHeight="1" x14ac:dyDescent="0.2"/>
    <row r="959" ht="14.25" customHeight="1" x14ac:dyDescent="0.2"/>
    <row r="960" ht="14.25" customHeight="1" x14ac:dyDescent="0.2"/>
    <row r="961" ht="14.25" customHeight="1" x14ac:dyDescent="0.2"/>
    <row r="962" ht="14.25" customHeight="1" x14ac:dyDescent="0.2"/>
    <row r="963" ht="14.25" customHeight="1" x14ac:dyDescent="0.2"/>
    <row r="964" ht="14.25" customHeight="1" x14ac:dyDescent="0.2"/>
    <row r="965" ht="14.25" customHeight="1" x14ac:dyDescent="0.2"/>
    <row r="966" ht="14.25" customHeight="1" x14ac:dyDescent="0.2"/>
    <row r="967" ht="14.25" customHeight="1" x14ac:dyDescent="0.2"/>
    <row r="968" ht="14.25" customHeight="1" x14ac:dyDescent="0.2"/>
    <row r="969" ht="14.25" customHeight="1" x14ac:dyDescent="0.2"/>
    <row r="970" ht="14.25" customHeight="1" x14ac:dyDescent="0.2"/>
    <row r="971" ht="14.25" customHeight="1" x14ac:dyDescent="0.2"/>
    <row r="972" ht="14.25" customHeight="1" x14ac:dyDescent="0.2"/>
    <row r="973" ht="14.25" customHeight="1" x14ac:dyDescent="0.2"/>
    <row r="974" ht="14.25" customHeight="1" x14ac:dyDescent="0.2"/>
    <row r="975" ht="14.25" customHeight="1" x14ac:dyDescent="0.2"/>
    <row r="976" ht="14.25" customHeight="1" x14ac:dyDescent="0.2"/>
    <row r="977" ht="14.25" customHeight="1" x14ac:dyDescent="0.2"/>
    <row r="978" ht="14.25" customHeight="1" x14ac:dyDescent="0.2"/>
    <row r="979" ht="14.25" customHeight="1" x14ac:dyDescent="0.2"/>
    <row r="980" ht="14.25" customHeight="1" x14ac:dyDescent="0.2"/>
    <row r="981" ht="14.25" customHeight="1" x14ac:dyDescent="0.2"/>
    <row r="982" ht="14.25" customHeight="1" x14ac:dyDescent="0.2"/>
    <row r="983" ht="14.25" customHeight="1" x14ac:dyDescent="0.2"/>
    <row r="984" ht="14.25" customHeight="1" x14ac:dyDescent="0.2"/>
    <row r="985" ht="14.25" customHeight="1" x14ac:dyDescent="0.2"/>
    <row r="986" ht="14.25" customHeight="1" x14ac:dyDescent="0.2"/>
    <row r="987" ht="14.25" customHeight="1" x14ac:dyDescent="0.2"/>
    <row r="988" ht="14.25" customHeight="1" x14ac:dyDescent="0.2"/>
    <row r="989" ht="14.25" customHeight="1" x14ac:dyDescent="0.2"/>
    <row r="990" ht="14.25" customHeight="1" x14ac:dyDescent="0.2"/>
    <row r="991" ht="14.25" customHeight="1" x14ac:dyDescent="0.2"/>
    <row r="992" ht="14.25" customHeight="1" x14ac:dyDescent="0.2"/>
    <row r="993" ht="14.25" customHeight="1" x14ac:dyDescent="0.2"/>
    <row r="994" ht="14.25" customHeight="1" x14ac:dyDescent="0.2"/>
    <row r="995" ht="14.25" customHeight="1" x14ac:dyDescent="0.2"/>
    <row r="996" ht="14.25" customHeight="1" x14ac:dyDescent="0.2"/>
    <row r="997" ht="14.25" customHeight="1" x14ac:dyDescent="0.2"/>
    <row r="998" ht="14.25" customHeight="1" x14ac:dyDescent="0.2"/>
    <row r="999" ht="14.25" customHeight="1" x14ac:dyDescent="0.2"/>
    <row r="1000" ht="14.25" customHeight="1" x14ac:dyDescent="0.2"/>
    <row r="1001" ht="14.25" customHeight="1" x14ac:dyDescent="0.2"/>
  </sheetData>
  <mergeCells count="24">
    <mergeCell ref="A23:B23"/>
    <mergeCell ref="C23:D23"/>
    <mergeCell ref="E23:F23"/>
    <mergeCell ref="G23:H23"/>
    <mergeCell ref="A19:B19"/>
    <mergeCell ref="A20:B20"/>
    <mergeCell ref="C20:D20"/>
    <mergeCell ref="E20:F20"/>
    <mergeCell ref="G20:H20"/>
    <mergeCell ref="A21:B21"/>
    <mergeCell ref="C21:D21"/>
    <mergeCell ref="E21:F21"/>
    <mergeCell ref="G21:H21"/>
    <mergeCell ref="A22:B22"/>
    <mergeCell ref="C22:D22"/>
    <mergeCell ref="E22:F22"/>
    <mergeCell ref="A16:B16"/>
    <mergeCell ref="A17:B17"/>
    <mergeCell ref="A18:B18"/>
    <mergeCell ref="C19:D19"/>
    <mergeCell ref="E19:F19"/>
    <mergeCell ref="E1:F1"/>
    <mergeCell ref="G19:H19"/>
    <mergeCell ref="G22:H22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תנאי סף</vt:lpstr>
      <vt:lpstr>איכות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Racheli Hadar</cp:lastModifiedBy>
  <dcterms:created xsi:type="dcterms:W3CDTF">2016-08-21T08:38:02Z</dcterms:created>
  <dcterms:modified xsi:type="dcterms:W3CDTF">2024-08-13T07:15:25Z</dcterms:modified>
</cp:coreProperties>
</file>